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全国彩票销售情况" sheetId="1" r:id="rId1"/>
    <sheet name="分类型彩票销售情况" sheetId="2" r:id="rId2"/>
    <sheet name="各地区彩票销售情况" sheetId="3" r:id="rId3"/>
  </sheets>
  <calcPr calcId="144525"/>
</workbook>
</file>

<file path=xl/sharedStrings.xml><?xml version="1.0" encoding="utf-8"?>
<sst xmlns="http://schemas.openxmlformats.org/spreadsheetml/2006/main" count="124" uniqueCount="92">
  <si>
    <t>附件1：</t>
  </si>
  <si>
    <r>
      <rPr>
        <sz val="16"/>
        <rFont val="Times New Roman"/>
        <charset val="134"/>
      </rPr>
      <t>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12</t>
    </r>
    <r>
      <rPr>
        <sz val="16"/>
        <rFont val="黑体"/>
        <charset val="134"/>
      </rPr>
      <t>月全国彩票销售情况表</t>
    </r>
  </si>
  <si>
    <t>单位：亿元</t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</si>
  <si>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</si>
  <si>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</si>
  <si>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>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</si>
  <si>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</si>
  <si>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</si>
  <si>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</si>
  <si>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</si>
  <si>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</si>
  <si>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</si>
  <si>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</si>
  <si>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t>视频型</t>
  </si>
  <si>
    <r>
      <rPr>
        <sz val="10"/>
        <rFont val="Times New Roman"/>
        <charset val="134"/>
      </rPr>
      <t xml:space="preserve">1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</si>
  <si>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</si>
  <si>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</si>
  <si>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</si>
  <si>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</si>
  <si>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</si>
  <si>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</si>
  <si>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</si>
  <si>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</si>
  <si>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</si>
  <si>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</si>
  <si>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</si>
  <si>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</si>
  <si>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</si>
  <si>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</si>
  <si>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>2024</t>
    </r>
    <r>
      <rPr>
        <sz val="16"/>
        <rFont val="方正书宋_GBK"/>
        <charset val="134"/>
      </rPr>
      <t>年</t>
    </r>
    <r>
      <rPr>
        <sz val="16"/>
        <rFont val="Times New Roman"/>
        <charset val="134"/>
      </rPr>
      <t>12</t>
    </r>
    <r>
      <rPr>
        <sz val="16"/>
        <rFont val="方正书宋_GBK"/>
        <charset val="134"/>
      </rPr>
      <t>月全国各类型彩票销售情况表</t>
    </r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</si>
  <si>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</si>
  <si>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</si>
  <si>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</si>
  <si>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</si>
  <si>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</si>
  <si>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</si>
  <si>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</si>
  <si>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t xml:space="preserve">    一、福利彩票</t>
  </si>
  <si>
    <t xml:space="preserve">    （一）乐透数字型</t>
  </si>
  <si>
    <t xml:space="preserve">    （二）即开型</t>
  </si>
  <si>
    <t xml:space="preserve">    （三）基诺型</t>
  </si>
  <si>
    <t xml:space="preserve">    二、体育彩票</t>
  </si>
  <si>
    <t xml:space="preserve">         （一）乐透数字型</t>
  </si>
  <si>
    <t xml:space="preserve">         （二）竞猜型</t>
  </si>
  <si>
    <t xml:space="preserve">         （三）即开型</t>
  </si>
  <si>
    <t xml:space="preserve">         （四）视频型</t>
  </si>
  <si>
    <t xml:space="preserve">    三、合计</t>
  </si>
  <si>
    <t xml:space="preserve">          （一）乐透数字型</t>
  </si>
  <si>
    <t xml:space="preserve">          （二）竞猜型</t>
  </si>
  <si>
    <t xml:space="preserve">          （三）即开型</t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</si>
  <si>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（四）基诺型</t>
    </r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</si>
  <si>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（五）视频型</t>
    </r>
  </si>
  <si>
    <t>附件3：</t>
  </si>
  <si>
    <r>
      <rPr>
        <sz val="16"/>
        <rFont val="Times New Roman"/>
        <charset val="134"/>
      </rPr>
      <t xml:space="preserve"> 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12</t>
    </r>
    <r>
      <rPr>
        <sz val="16"/>
        <rFont val="黑体"/>
        <charset val="134"/>
      </rPr>
      <t>月全国各地区彩票销售情况表</t>
    </r>
  </si>
  <si>
    <t>单位：万元</t>
  </si>
  <si>
    <t>地区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</si>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</sst>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3">
    <numFmt numFmtId="176" formatCode="0.000000000_);[Red]\(0.000000000\)"/>
    <numFmt numFmtId="44" formatCode="_ &quot;￥&quot;* #,##0.00_ ;_ &quot;￥&quot;* \-#,##0.00_ ;_ &quot;￥&quot;* &quot;-&quot;??_ ;_ @_ "/>
    <numFmt numFmtId="177" formatCode="0.00_ "/>
    <numFmt numFmtId="178" formatCode="0.0000_ "/>
    <numFmt numFmtId="179" formatCode="0.0%"/>
    <numFmt numFmtId="41" formatCode="_ * #,##0_ ;_ * \-#,##0_ ;_ * &quot;-&quot;_ ;_ @_ "/>
    <numFmt numFmtId="43" formatCode="_ * #,##0.00_ ;_ * \-#,##0.00_ ;_ * &quot;-&quot;??_ ;_ @_ "/>
    <numFmt numFmtId="180" formatCode="0.0000_);[Red]\(0.0000\)"/>
    <numFmt numFmtId="42" formatCode="_ &quot;￥&quot;* #,##0_ ;_ &quot;￥&quot;* \-#,##0_ ;_ &quot;￥&quot;* &quot;-&quot;_ ;_ @_ "/>
    <numFmt numFmtId="181" formatCode="0.00_);[Red]\(0.00\)"/>
    <numFmt numFmtId="182" formatCode="0.0_ "/>
    <numFmt numFmtId="183" formatCode="0.0000%"/>
    <numFmt numFmtId="184" formatCode="0.00_ ;[Red]\-0.00\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6"/>
      <name val="黑体"/>
      <charset val="134"/>
    </font>
    <font>
      <sz val="16"/>
      <name val="方正书宋_GBK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5" fillId="23" borderId="1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9" fillId="33" borderId="15" applyNumberFormat="false" applyAlignment="false" applyProtection="false">
      <alignment vertical="center"/>
    </xf>
    <xf numFmtId="0" fontId="23" fillId="23" borderId="13" applyNumberFormat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24" fillId="26" borderId="14" applyNumberFormat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182" fontId="2" fillId="0" borderId="0" xfId="0" applyNumberFormat="true" applyFont="true" applyFill="true" applyBorder="true" applyAlignment="true"/>
    <xf numFmtId="177" fontId="2" fillId="0" borderId="0" xfId="0" applyNumberFormat="true" applyFont="true" applyFill="true" applyBorder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/>
    </xf>
    <xf numFmtId="177" fontId="4" fillId="0" borderId="0" xfId="0" applyNumberFormat="true" applyFont="true" applyFill="true" applyBorder="true" applyAlignment="true">
      <alignment horizontal="left"/>
    </xf>
    <xf numFmtId="182" fontId="4" fillId="0" borderId="0" xfId="0" applyNumberFormat="true" applyFont="true" applyFill="true" applyBorder="true" applyAlignment="true">
      <alignment horizontal="left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82" fontId="5" fillId="0" borderId="4" xfId="0" applyNumberFormat="true" applyFont="true" applyFill="true" applyBorder="true" applyAlignment="true">
      <alignment horizontal="center" vertical="center"/>
    </xf>
    <xf numFmtId="177" fontId="5" fillId="0" borderId="4" xfId="0" applyNumberFormat="true" applyFont="true" applyFill="true" applyBorder="true" applyAlignment="true">
      <alignment horizontal="center" vertical="center"/>
    </xf>
    <xf numFmtId="182" fontId="5" fillId="0" borderId="5" xfId="0" applyNumberFormat="true" applyFont="true" applyFill="true" applyBorder="true" applyAlignment="true">
      <alignment horizontal="center" vertical="center"/>
    </xf>
    <xf numFmtId="177" fontId="5" fillId="0" borderId="5" xfId="0" applyNumberFormat="true" applyFont="true" applyFill="true" applyBorder="true" applyAlignment="true">
      <alignment horizontal="center" vertical="center"/>
    </xf>
    <xf numFmtId="182" fontId="7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  <xf numFmtId="0" fontId="8" fillId="0" borderId="0" xfId="0" applyFont="true" applyFill="true" applyBorder="true" applyAlignment="true">
      <alignment vertical="center"/>
    </xf>
    <xf numFmtId="183" fontId="8" fillId="0" borderId="0" xfId="0" applyNumberFormat="true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180" fontId="5" fillId="0" borderId="1" xfId="0" applyNumberFormat="true" applyFont="true" applyFill="true" applyBorder="true" applyAlignment="true">
      <alignment horizontal="center" vertical="center"/>
    </xf>
    <xf numFmtId="17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180" fontId="8" fillId="0" borderId="0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6" fillId="0" borderId="0" xfId="0" applyFont="true" applyFill="true" applyBorder="true" applyAlignment="true">
      <alignment horizontal="center"/>
    </xf>
    <xf numFmtId="184" fontId="8" fillId="0" borderId="0" xfId="0" applyNumberFormat="true" applyFont="true" applyFill="true" applyBorder="true" applyAlignment="true">
      <alignment vertical="center"/>
    </xf>
    <xf numFmtId="177" fontId="8" fillId="0" borderId="0" xfId="0" applyNumberFormat="true" applyFont="true" applyFill="true" applyBorder="true" applyAlignment="true">
      <alignment vertical="center"/>
    </xf>
    <xf numFmtId="10" fontId="8" fillId="0" borderId="0" xfId="0" applyNumberFormat="true" applyFont="true" applyFill="true" applyBorder="true" applyAlignment="true">
      <alignment vertical="center"/>
    </xf>
    <xf numFmtId="0" fontId="8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77" fontId="3" fillId="0" borderId="0" xfId="0" applyNumberFormat="true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80" fontId="5" fillId="2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8" fontId="7" fillId="0" borderId="0" xfId="0" applyNumberFormat="true" applyFont="true" applyFill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2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/>
    </xf>
    <xf numFmtId="176" fontId="8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千位分隔 2 2" xfId="32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23"/>
  <sheetViews>
    <sheetView tabSelected="1" workbookViewId="0">
      <selection activeCell="R25" sqref="R25"/>
    </sheetView>
  </sheetViews>
  <sheetFormatPr defaultColWidth="9" defaultRowHeight="15.75"/>
  <cols>
    <col min="1" max="1" width="7" style="19" customWidth="true"/>
    <col min="2" max="2" width="10.75" style="19" customWidth="true"/>
    <col min="3" max="3" width="8.875" style="19" customWidth="true"/>
    <col min="4" max="4" width="8.9" style="19" customWidth="true"/>
    <col min="5" max="5" width="11.375" style="19" customWidth="true"/>
    <col min="6" max="6" width="10.625" style="19" customWidth="true"/>
    <col min="7" max="7" width="9.875" style="19" customWidth="true"/>
    <col min="8" max="8" width="9.625" style="19" customWidth="true"/>
    <col min="9" max="9" width="9.75" style="19" customWidth="true"/>
    <col min="10" max="10" width="8.75" style="19" customWidth="true"/>
    <col min="11" max="11" width="10.125" style="19" customWidth="true"/>
    <col min="12" max="12" width="10.375" style="19" customWidth="true"/>
    <col min="13" max="13" width="10.75" style="19" customWidth="true"/>
    <col min="14" max="14" width="10.5083333333333" style="19"/>
    <col min="15" max="17" width="12.625" style="19"/>
    <col min="18" max="16384" width="9" style="19"/>
  </cols>
  <sheetData>
    <row r="1" ht="20.25" customHeight="true" spans="1:1">
      <c r="A1" s="38" t="s">
        <v>0</v>
      </c>
    </row>
    <row r="2" ht="21" spans="1:1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1:13">
      <c r="K3" s="33"/>
      <c r="L3" s="33"/>
      <c r="M3" s="55" t="s">
        <v>2</v>
      </c>
    </row>
    <row r="4" ht="13.5" spans="1:13">
      <c r="A4" s="40" t="s">
        <v>3</v>
      </c>
      <c r="B4" s="41" t="s">
        <v>4</v>
      </c>
      <c r="C4" s="42"/>
      <c r="D4" s="42"/>
      <c r="E4" s="42"/>
      <c r="F4" s="51"/>
      <c r="G4" s="41" t="s">
        <v>5</v>
      </c>
      <c r="H4" s="42"/>
      <c r="I4" s="42"/>
      <c r="J4" s="42"/>
      <c r="K4" s="42"/>
      <c r="L4" s="51"/>
      <c r="M4" s="40" t="s">
        <v>6</v>
      </c>
    </row>
    <row r="5" ht="13.5" spans="1:13">
      <c r="A5" s="43"/>
      <c r="B5" s="44" t="s">
        <v>7</v>
      </c>
      <c r="C5" s="45" t="s">
        <v>8</v>
      </c>
      <c r="D5" s="44" t="s">
        <v>9</v>
      </c>
      <c r="E5" s="44" t="s">
        <v>10</v>
      </c>
      <c r="F5" s="52" t="s">
        <v>11</v>
      </c>
      <c r="G5" s="44" t="s">
        <v>7</v>
      </c>
      <c r="H5" s="44" t="s">
        <v>12</v>
      </c>
      <c r="I5" s="45" t="s">
        <v>8</v>
      </c>
      <c r="J5" s="53" t="s">
        <v>13</v>
      </c>
      <c r="K5" s="41" t="s">
        <v>10</v>
      </c>
      <c r="L5" s="44" t="s">
        <v>11</v>
      </c>
      <c r="M5" s="43"/>
    </row>
    <row r="6" ht="24.95" customHeight="true" spans="1:17">
      <c r="A6" s="46" t="s">
        <v>14</v>
      </c>
      <c r="B6" s="47">
        <v>98.19369238</v>
      </c>
      <c r="C6" s="47">
        <v>61.91465977</v>
      </c>
      <c r="D6" s="47">
        <v>36.79283518</v>
      </c>
      <c r="E6" s="47">
        <f t="shared" ref="E6:E17" si="0">SUM(A6:D6)</f>
        <v>196.90118733</v>
      </c>
      <c r="F6" s="47">
        <f>E6</f>
        <v>196.90118733</v>
      </c>
      <c r="G6" s="47">
        <v>67.64300651</v>
      </c>
      <c r="H6" s="47">
        <v>232.4304333</v>
      </c>
      <c r="I6" s="47">
        <v>78.66571</v>
      </c>
      <c r="J6" s="47">
        <v>0.001061748</v>
      </c>
      <c r="K6" s="47">
        <f t="shared" ref="K6:K17" si="1">SUM(G6:J6)</f>
        <v>378.740211558</v>
      </c>
      <c r="L6" s="47">
        <f>K6</f>
        <v>378.740211558</v>
      </c>
      <c r="M6" s="47">
        <f t="shared" ref="M6:M17" si="2">E6+K6</f>
        <v>575.641398888</v>
      </c>
      <c r="N6" s="31"/>
      <c r="Q6" s="36"/>
    </row>
    <row r="7" ht="24.95" customHeight="true" spans="1:17">
      <c r="A7" s="46" t="s">
        <v>15</v>
      </c>
      <c r="B7" s="48">
        <v>59.31515704</v>
      </c>
      <c r="C7" s="49">
        <v>46.320696</v>
      </c>
      <c r="D7" s="50">
        <v>20.6808124</v>
      </c>
      <c r="E7" s="47">
        <f t="shared" si="0"/>
        <v>126.31666544</v>
      </c>
      <c r="F7" s="47">
        <f t="shared" ref="F7:F17" si="3">E7+F6</f>
        <v>323.21785277</v>
      </c>
      <c r="G7" s="47">
        <v>38.96868862</v>
      </c>
      <c r="H7" s="47">
        <v>132.00176832</v>
      </c>
      <c r="I7" s="47">
        <v>65.717658</v>
      </c>
      <c r="J7" s="47">
        <v>0.001030408</v>
      </c>
      <c r="K7" s="47">
        <f t="shared" si="1"/>
        <v>236.689145348</v>
      </c>
      <c r="L7" s="47">
        <f t="shared" ref="L7:L17" si="4">L6+K7</f>
        <v>615.429356906</v>
      </c>
      <c r="M7" s="47">
        <f t="shared" si="2"/>
        <v>363.005810788</v>
      </c>
      <c r="N7" s="31"/>
      <c r="Q7" s="36"/>
    </row>
    <row r="8" ht="24.95" customHeight="true" spans="1:17">
      <c r="A8" s="46" t="s">
        <v>16</v>
      </c>
      <c r="B8" s="47">
        <v>95.90213712</v>
      </c>
      <c r="C8" s="47">
        <v>54.1156792</v>
      </c>
      <c r="D8" s="47">
        <v>38.75151972</v>
      </c>
      <c r="E8" s="47">
        <f t="shared" si="0"/>
        <v>188.76933604</v>
      </c>
      <c r="F8" s="47">
        <f t="shared" si="3"/>
        <v>511.98718881</v>
      </c>
      <c r="G8" s="47">
        <v>69.16743885</v>
      </c>
      <c r="H8" s="47">
        <v>215.05862446</v>
      </c>
      <c r="I8" s="47">
        <v>83.016313</v>
      </c>
      <c r="J8" s="47">
        <v>0.001700618</v>
      </c>
      <c r="K8" s="47">
        <f t="shared" si="1"/>
        <v>367.244076928</v>
      </c>
      <c r="L8" s="47">
        <f t="shared" si="4"/>
        <v>982.673433834</v>
      </c>
      <c r="M8" s="47">
        <f t="shared" si="2"/>
        <v>556.013412968</v>
      </c>
      <c r="Q8" s="36"/>
    </row>
    <row r="9" ht="24.95" customHeight="true" spans="1:17">
      <c r="A9" s="46" t="s">
        <v>17</v>
      </c>
      <c r="B9" s="47">
        <v>93.47602854</v>
      </c>
      <c r="C9" s="47">
        <v>57.42991176</v>
      </c>
      <c r="D9" s="27">
        <v>36.72414568</v>
      </c>
      <c r="E9" s="47">
        <f t="shared" si="0"/>
        <v>187.63008598</v>
      </c>
      <c r="F9" s="47">
        <f t="shared" si="3"/>
        <v>699.61727479</v>
      </c>
      <c r="G9" s="47">
        <v>69.9593461</v>
      </c>
      <c r="H9" s="47">
        <v>254.60220088</v>
      </c>
      <c r="I9" s="47">
        <v>42.376413</v>
      </c>
      <c r="J9" s="47">
        <v>0.000882319</v>
      </c>
      <c r="K9" s="47">
        <f t="shared" si="1"/>
        <v>366.938842299</v>
      </c>
      <c r="L9" s="47">
        <f t="shared" si="4"/>
        <v>1349.612276133</v>
      </c>
      <c r="M9" s="47">
        <f t="shared" si="2"/>
        <v>554.568928279</v>
      </c>
      <c r="Q9" s="36"/>
    </row>
    <row r="10" ht="24.95" customHeight="true" spans="1:17">
      <c r="A10" s="46" t="s">
        <v>18</v>
      </c>
      <c r="B10" s="47">
        <v>90.75876602</v>
      </c>
      <c r="C10" s="47">
        <v>42.21906059</v>
      </c>
      <c r="D10" s="47">
        <v>37.59702604</v>
      </c>
      <c r="E10" s="47">
        <f t="shared" si="0"/>
        <v>170.57485265</v>
      </c>
      <c r="F10" s="47">
        <f t="shared" si="3"/>
        <v>870.19212744</v>
      </c>
      <c r="G10" s="47">
        <v>66.29180089</v>
      </c>
      <c r="H10" s="47">
        <v>213.93806254</v>
      </c>
      <c r="I10" s="47">
        <v>25.369864</v>
      </c>
      <c r="J10" s="47">
        <v>0.00115694</v>
      </c>
      <c r="K10" s="47">
        <f t="shared" si="1"/>
        <v>305.60088437</v>
      </c>
      <c r="L10" s="47">
        <f t="shared" si="4"/>
        <v>1655.213160503</v>
      </c>
      <c r="M10" s="47">
        <f t="shared" si="2"/>
        <v>476.17573702</v>
      </c>
      <c r="Q10" s="36"/>
    </row>
    <row r="11" ht="24.95" customHeight="true" spans="1:17">
      <c r="A11" s="46" t="s">
        <v>19</v>
      </c>
      <c r="B11" s="47">
        <v>90.31013302</v>
      </c>
      <c r="C11" s="47">
        <v>51.4960028</v>
      </c>
      <c r="D11" s="47">
        <v>38.19664454</v>
      </c>
      <c r="E11" s="47">
        <f t="shared" si="0"/>
        <v>180.00278036</v>
      </c>
      <c r="F11" s="47">
        <f t="shared" si="3"/>
        <v>1050.1949078</v>
      </c>
      <c r="G11" s="47">
        <v>60.96112732</v>
      </c>
      <c r="H11" s="47">
        <v>291.18970576</v>
      </c>
      <c r="I11" s="47">
        <v>27.218253</v>
      </c>
      <c r="J11" s="47">
        <v>0.001014871</v>
      </c>
      <c r="K11" s="47">
        <f t="shared" si="1"/>
        <v>379.370100951</v>
      </c>
      <c r="L11" s="47">
        <f t="shared" si="4"/>
        <v>2034.583261454</v>
      </c>
      <c r="M11" s="47">
        <f t="shared" si="2"/>
        <v>559.372881311</v>
      </c>
      <c r="Q11" s="36"/>
    </row>
    <row r="12" ht="24.95" customHeight="true" spans="1:17">
      <c r="A12" s="46" t="s">
        <v>20</v>
      </c>
      <c r="B12" s="47">
        <v>87.91876486</v>
      </c>
      <c r="C12" s="47">
        <v>50.8437685</v>
      </c>
      <c r="D12" s="47">
        <v>37.58643366</v>
      </c>
      <c r="E12" s="47">
        <f t="shared" si="0"/>
        <v>176.34896702</v>
      </c>
      <c r="F12" s="47">
        <f t="shared" si="3"/>
        <v>1226.54387482</v>
      </c>
      <c r="G12" s="47">
        <v>61.34622612</v>
      </c>
      <c r="H12" s="47">
        <v>281.71442696</v>
      </c>
      <c r="I12" s="47">
        <v>27.139466</v>
      </c>
      <c r="J12" s="47">
        <v>0.001262499</v>
      </c>
      <c r="K12" s="47">
        <f t="shared" si="1"/>
        <v>370.201381579</v>
      </c>
      <c r="L12" s="47">
        <f t="shared" si="4"/>
        <v>2404.784643033</v>
      </c>
      <c r="M12" s="47">
        <f t="shared" si="2"/>
        <v>546.550348599</v>
      </c>
      <c r="Q12" s="36"/>
    </row>
    <row r="13" ht="24.95" customHeight="true" spans="1:17">
      <c r="A13" s="46" t="s">
        <v>21</v>
      </c>
      <c r="B13" s="47">
        <v>87.54307544</v>
      </c>
      <c r="C13" s="47">
        <v>50.44406252</v>
      </c>
      <c r="D13" s="47">
        <v>39.3710925</v>
      </c>
      <c r="E13" s="47">
        <f t="shared" si="0"/>
        <v>177.35823046</v>
      </c>
      <c r="F13" s="47">
        <f t="shared" si="3"/>
        <v>1403.90210528</v>
      </c>
      <c r="G13" s="47">
        <v>60.07314702</v>
      </c>
      <c r="H13" s="47">
        <v>273.75102878</v>
      </c>
      <c r="I13" s="47">
        <v>32.503566</v>
      </c>
      <c r="J13" s="47">
        <v>0.001139709</v>
      </c>
      <c r="K13" s="47">
        <f t="shared" si="1"/>
        <v>366.328881509</v>
      </c>
      <c r="L13" s="47">
        <f t="shared" si="4"/>
        <v>2771.113524542</v>
      </c>
      <c r="M13" s="47">
        <f t="shared" si="2"/>
        <v>543.687111969</v>
      </c>
      <c r="Q13" s="36"/>
    </row>
    <row r="14" ht="24.95" customHeight="true" spans="1:17">
      <c r="A14" s="46" t="s">
        <v>22</v>
      </c>
      <c r="B14" s="47">
        <v>82.50815082</v>
      </c>
      <c r="C14" s="47">
        <v>53.3648499</v>
      </c>
      <c r="D14" s="47">
        <v>34.42488066</v>
      </c>
      <c r="E14" s="47">
        <f t="shared" si="0"/>
        <v>170.29788138</v>
      </c>
      <c r="F14" s="47">
        <f t="shared" si="3"/>
        <v>1574.19998666</v>
      </c>
      <c r="G14" s="47">
        <v>60.49839688</v>
      </c>
      <c r="H14" s="47">
        <v>246.57237816</v>
      </c>
      <c r="I14" s="47">
        <v>37.466116</v>
      </c>
      <c r="J14" s="47">
        <v>0.000999205</v>
      </c>
      <c r="K14" s="47">
        <f t="shared" si="1"/>
        <v>344.537890245</v>
      </c>
      <c r="L14" s="47">
        <f t="shared" si="4"/>
        <v>3115.651414787</v>
      </c>
      <c r="M14" s="47">
        <f t="shared" si="2"/>
        <v>514.835771625</v>
      </c>
      <c r="Q14" s="36"/>
    </row>
    <row r="15" ht="24.95" customHeight="true" spans="1:17">
      <c r="A15" s="46" t="s">
        <v>23</v>
      </c>
      <c r="B15" s="27">
        <v>73.9138448</v>
      </c>
      <c r="C15" s="27">
        <v>41.39990908</v>
      </c>
      <c r="D15" s="47">
        <v>29.82913452</v>
      </c>
      <c r="E15" s="47">
        <f t="shared" si="0"/>
        <v>145.1428884</v>
      </c>
      <c r="F15" s="47">
        <f t="shared" si="3"/>
        <v>1719.34287506</v>
      </c>
      <c r="G15" s="47">
        <v>54.43497024</v>
      </c>
      <c r="H15" s="47">
        <v>201.94459662</v>
      </c>
      <c r="I15" s="47">
        <v>40.729269</v>
      </c>
      <c r="J15" s="47">
        <v>0.001108945</v>
      </c>
      <c r="K15" s="47">
        <f t="shared" si="1"/>
        <v>297.109944805</v>
      </c>
      <c r="L15" s="47">
        <f t="shared" si="4"/>
        <v>3412.761359592</v>
      </c>
      <c r="M15" s="47">
        <f t="shared" si="2"/>
        <v>442.252833205</v>
      </c>
      <c r="Q15" s="36"/>
    </row>
    <row r="16" s="37" customFormat="true" ht="24.95" customHeight="true" spans="1:34">
      <c r="A16" s="46" t="s">
        <v>24</v>
      </c>
      <c r="B16" s="27">
        <v>88.13720218</v>
      </c>
      <c r="C16" s="27">
        <v>48.8406938</v>
      </c>
      <c r="D16" s="47">
        <v>31.9404453</v>
      </c>
      <c r="E16" s="47">
        <f t="shared" si="0"/>
        <v>168.91834128</v>
      </c>
      <c r="F16" s="47">
        <f t="shared" si="3"/>
        <v>1888.26121634</v>
      </c>
      <c r="G16" s="47">
        <v>65.14766031</v>
      </c>
      <c r="H16" s="47">
        <v>249.7140129</v>
      </c>
      <c r="I16" s="47">
        <v>43.283385</v>
      </c>
      <c r="J16" s="47">
        <v>0.001031771</v>
      </c>
      <c r="K16" s="47">
        <f t="shared" si="1"/>
        <v>358.146089981</v>
      </c>
      <c r="L16" s="47">
        <f t="shared" si="4"/>
        <v>3770.907449573</v>
      </c>
      <c r="M16" s="47">
        <f t="shared" si="2"/>
        <v>527.064431261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ht="24.95" customHeight="true" spans="1:13">
      <c r="A17" s="46" t="s">
        <v>25</v>
      </c>
      <c r="B17" s="27">
        <v>103.16086752</v>
      </c>
      <c r="C17" s="27">
        <v>52.5665406</v>
      </c>
      <c r="D17" s="27">
        <v>35.5739173</v>
      </c>
      <c r="E17" s="47">
        <f t="shared" si="0"/>
        <v>191.30132542</v>
      </c>
      <c r="F17" s="47">
        <f t="shared" si="3"/>
        <v>2079.56254176</v>
      </c>
      <c r="G17" s="47">
        <v>63.08020494</v>
      </c>
      <c r="H17" s="47">
        <v>275.18400318</v>
      </c>
      <c r="I17" s="47">
        <v>46.123201</v>
      </c>
      <c r="J17" s="47">
        <v>0.001180133</v>
      </c>
      <c r="K17" s="47">
        <f t="shared" si="1"/>
        <v>384.388589253</v>
      </c>
      <c r="L17" s="47">
        <f t="shared" si="4"/>
        <v>4155.296038826</v>
      </c>
      <c r="M17" s="47">
        <f t="shared" si="2"/>
        <v>575.689914673</v>
      </c>
    </row>
    <row r="18" ht="24.95" customHeight="true" spans="1:13">
      <c r="A18" s="44" t="s">
        <v>26</v>
      </c>
      <c r="B18" s="47">
        <f t="shared" ref="B18:K18" si="5">SUM(B6:B17)</f>
        <v>1051.13781974</v>
      </c>
      <c r="C18" s="47">
        <f t="shared" si="5"/>
        <v>610.95583452</v>
      </c>
      <c r="D18" s="47">
        <f t="shared" si="5"/>
        <v>417.4688875</v>
      </c>
      <c r="E18" s="47">
        <f t="shared" si="5"/>
        <v>2079.56254176</v>
      </c>
      <c r="F18" s="47" t="s">
        <v>27</v>
      </c>
      <c r="G18" s="47">
        <f t="shared" si="5"/>
        <v>737.5720138</v>
      </c>
      <c r="H18" s="47">
        <f t="shared" si="5"/>
        <v>2868.10124186</v>
      </c>
      <c r="I18" s="47">
        <f t="shared" si="5"/>
        <v>549.609214</v>
      </c>
      <c r="J18" s="47">
        <f t="shared" si="5"/>
        <v>0.013569166</v>
      </c>
      <c r="K18" s="47">
        <f t="shared" si="5"/>
        <v>4155.296038826</v>
      </c>
      <c r="L18" s="47" t="s">
        <v>27</v>
      </c>
      <c r="M18" s="47">
        <f>SUM(M6:M17)</f>
        <v>6234.858580586</v>
      </c>
    </row>
    <row r="19" spans="13:13">
      <c r="M19" s="56"/>
    </row>
    <row r="20" spans="11:13">
      <c r="K20" s="54"/>
      <c r="M20" s="31"/>
    </row>
    <row r="21" spans="10:10">
      <c r="J21" s="31"/>
    </row>
    <row r="23" spans="6:6">
      <c r="F23" s="31"/>
    </row>
  </sheetData>
  <mergeCells count="5">
    <mergeCell ref="A2:M2"/>
    <mergeCell ref="B4:F4"/>
    <mergeCell ref="G4:K4"/>
    <mergeCell ref="A4:A5"/>
    <mergeCell ref="M4:M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zoomScale="115" zoomScaleNormal="115" workbookViewId="0">
      <selection activeCell="I3" sqref="I3"/>
    </sheetView>
  </sheetViews>
  <sheetFormatPr defaultColWidth="9" defaultRowHeight="15.75"/>
  <cols>
    <col min="1" max="1" width="23.875" style="19" customWidth="true"/>
    <col min="2" max="2" width="16.75" style="19" customWidth="true"/>
    <col min="3" max="3" width="14.25" style="19" customWidth="true"/>
    <col min="4" max="4" width="15.125" style="19" customWidth="true"/>
    <col min="5" max="5" width="10.625" style="19" customWidth="true"/>
    <col min="6" max="6" width="13.75" style="19" customWidth="true"/>
    <col min="7" max="7" width="15.25" style="19" customWidth="true"/>
    <col min="8" max="8" width="16.5083333333333" style="19" customWidth="true"/>
    <col min="9" max="9" width="11.625" style="20"/>
    <col min="10" max="10" width="20.125" style="20" customWidth="true"/>
    <col min="11" max="11" width="16.875" style="19" customWidth="true"/>
    <col min="12" max="12" width="12.875" style="19" customWidth="true"/>
    <col min="13" max="16384" width="9" style="19"/>
  </cols>
  <sheetData>
    <row r="1" ht="23.1" customHeight="true" spans="1:8">
      <c r="A1" s="21" t="s">
        <v>28</v>
      </c>
      <c r="B1"/>
      <c r="C1"/>
      <c r="D1"/>
      <c r="E1" s="32"/>
      <c r="F1"/>
      <c r="G1"/>
      <c r="H1"/>
    </row>
    <row r="2" ht="18.75" customHeight="true" spans="1:10">
      <c r="A2" s="22" t="s">
        <v>29</v>
      </c>
      <c r="B2" s="22"/>
      <c r="C2" s="22"/>
      <c r="D2" s="22"/>
      <c r="E2" s="22"/>
      <c r="F2" s="22"/>
      <c r="G2" s="22"/>
      <c r="H2" s="22"/>
      <c r="J2" s="19"/>
    </row>
    <row r="3" customHeight="true" spans="1:10">
      <c r="A3" s="23"/>
      <c r="B3" s="23"/>
      <c r="C3" s="23"/>
      <c r="D3" s="24"/>
      <c r="E3" s="24"/>
      <c r="F3" s="23"/>
      <c r="G3" s="23"/>
      <c r="H3" s="33" t="s">
        <v>2</v>
      </c>
      <c r="J3" s="19"/>
    </row>
    <row r="4" ht="18" customHeight="true" spans="1:10">
      <c r="A4" s="8" t="s">
        <v>30</v>
      </c>
      <c r="B4" s="8" t="s">
        <v>31</v>
      </c>
      <c r="C4" s="8"/>
      <c r="D4" s="8"/>
      <c r="E4" s="8"/>
      <c r="F4" s="8" t="s">
        <v>32</v>
      </c>
      <c r="G4" s="8"/>
      <c r="H4" s="8"/>
      <c r="J4" s="19"/>
    </row>
    <row r="5" ht="23.1" customHeight="true" spans="1:10">
      <c r="A5" s="8"/>
      <c r="B5" s="8" t="s">
        <v>33</v>
      </c>
      <c r="C5" s="8" t="s">
        <v>34</v>
      </c>
      <c r="D5" s="25" t="s">
        <v>35</v>
      </c>
      <c r="E5" s="25" t="s">
        <v>36</v>
      </c>
      <c r="F5" s="8" t="s">
        <v>33</v>
      </c>
      <c r="G5" s="8" t="s">
        <v>34</v>
      </c>
      <c r="H5" s="25" t="s">
        <v>35</v>
      </c>
      <c r="J5" s="19"/>
    </row>
    <row r="6" ht="23.1" customHeight="true" spans="1:10">
      <c r="A6" s="26" t="s">
        <v>37</v>
      </c>
      <c r="B6" s="27">
        <v>191.30132542</v>
      </c>
      <c r="C6" s="27">
        <v>174.76253815</v>
      </c>
      <c r="D6" s="28">
        <v>0.0946357694565218</v>
      </c>
      <c r="E6" s="28">
        <v>0.132507719235165</v>
      </c>
      <c r="F6" s="27">
        <v>2079.56254176</v>
      </c>
      <c r="G6" s="27">
        <v>1944.41302531</v>
      </c>
      <c r="H6" s="28">
        <v>0.0695065887189544</v>
      </c>
      <c r="I6" s="35"/>
      <c r="J6" s="19"/>
    </row>
    <row r="7" ht="23.1" customHeight="true" spans="1:10">
      <c r="A7" s="29" t="s">
        <v>38</v>
      </c>
      <c r="B7" s="27">
        <v>103.16086752</v>
      </c>
      <c r="C7" s="27">
        <v>101.7591172</v>
      </c>
      <c r="D7" s="28">
        <v>0.0137751816109504</v>
      </c>
      <c r="E7" s="28">
        <v>0.170457706489453</v>
      </c>
      <c r="F7" s="27">
        <v>1051.13781974</v>
      </c>
      <c r="G7" s="27">
        <v>1012.53907614</v>
      </c>
      <c r="H7" s="28">
        <v>0.0381207446799446</v>
      </c>
      <c r="J7" s="19"/>
    </row>
    <row r="8" ht="23.1" customHeight="true" spans="1:10">
      <c r="A8" s="29" t="s">
        <v>39</v>
      </c>
      <c r="B8" s="27">
        <v>52.5665406</v>
      </c>
      <c r="C8" s="27">
        <v>36.24095957</v>
      </c>
      <c r="D8" s="28">
        <v>0.450473200039499</v>
      </c>
      <c r="E8" s="28">
        <v>0.076285705834916</v>
      </c>
      <c r="F8" s="27">
        <v>610.95583452</v>
      </c>
      <c r="G8" s="27">
        <v>557.93039009</v>
      </c>
      <c r="H8" s="28">
        <v>0.0950395342713749</v>
      </c>
      <c r="J8" s="19"/>
    </row>
    <row r="9" ht="23.1" customHeight="true" spans="1:10">
      <c r="A9" s="29" t="s">
        <v>40</v>
      </c>
      <c r="B9" s="27">
        <v>35.5739173</v>
      </c>
      <c r="C9" s="27">
        <v>36.76246138</v>
      </c>
      <c r="D9" s="28">
        <v>-0.0323303727602583</v>
      </c>
      <c r="E9" s="28">
        <v>0.113757712701645</v>
      </c>
      <c r="F9" s="27">
        <v>417.4688875</v>
      </c>
      <c r="G9" s="27">
        <v>373.94355908</v>
      </c>
      <c r="H9" s="28">
        <v>0.116395448893635</v>
      </c>
      <c r="J9" s="19"/>
    </row>
    <row r="10" ht="23.1" customHeight="true" spans="1:10">
      <c r="A10" s="26" t="s">
        <v>41</v>
      </c>
      <c r="B10" s="27">
        <v>384.388589253</v>
      </c>
      <c r="C10" s="27">
        <v>358.075026239</v>
      </c>
      <c r="D10" s="28">
        <v>0.0734861721309678</v>
      </c>
      <c r="E10" s="28">
        <v>0.0732731698212653</v>
      </c>
      <c r="F10" s="27">
        <v>4155.296038826</v>
      </c>
      <c r="G10" s="27">
        <v>3852.547237175</v>
      </c>
      <c r="H10" s="28">
        <v>0.0785840595878065</v>
      </c>
      <c r="I10" s="35"/>
      <c r="J10" s="19"/>
    </row>
    <row r="11" ht="23.1" customHeight="true" spans="1:10">
      <c r="A11" s="30" t="s">
        <v>42</v>
      </c>
      <c r="B11" s="27">
        <v>63.08020494</v>
      </c>
      <c r="C11" s="27">
        <v>67.75681422</v>
      </c>
      <c r="D11" s="28">
        <v>-0.069020501241624</v>
      </c>
      <c r="E11" s="28">
        <v>-0.0317349135818874</v>
      </c>
      <c r="F11" s="27">
        <v>737.5720138</v>
      </c>
      <c r="G11" s="27">
        <v>755.49236641</v>
      </c>
      <c r="H11" s="28">
        <v>-0.0237200975241552</v>
      </c>
      <c r="J11" s="19"/>
    </row>
    <row r="12" ht="23.1" customHeight="true" spans="1:10">
      <c r="A12" s="30" t="s">
        <v>43</v>
      </c>
      <c r="B12" s="27">
        <v>275.18400318</v>
      </c>
      <c r="C12" s="27">
        <v>224.31455436</v>
      </c>
      <c r="D12" s="28">
        <v>0.226777299248983</v>
      </c>
      <c r="E12" s="28">
        <v>0.101996640013148</v>
      </c>
      <c r="F12" s="27">
        <v>2868.10124186</v>
      </c>
      <c r="G12" s="27">
        <v>2464.76473812</v>
      </c>
      <c r="H12" s="28">
        <v>0.163640974532784</v>
      </c>
      <c r="J12" s="19"/>
    </row>
    <row r="13" ht="23.1" customHeight="true" spans="1:10">
      <c r="A13" s="30" t="s">
        <v>44</v>
      </c>
      <c r="B13" s="27">
        <v>46.123201</v>
      </c>
      <c r="C13" s="27">
        <v>66.00223</v>
      </c>
      <c r="D13" s="28">
        <v>-0.301187232613201</v>
      </c>
      <c r="E13" s="28">
        <v>0.0656098408199821</v>
      </c>
      <c r="F13" s="27">
        <v>549.609214</v>
      </c>
      <c r="G13" s="27">
        <v>632.274837</v>
      </c>
      <c r="H13" s="28">
        <v>-0.13074318027937</v>
      </c>
      <c r="J13" s="19"/>
    </row>
    <row r="14" ht="23.1" customHeight="true" spans="1:10">
      <c r="A14" s="30" t="s">
        <v>45</v>
      </c>
      <c r="B14" s="27">
        <v>0.001180133</v>
      </c>
      <c r="C14" s="27">
        <v>0.001427659</v>
      </c>
      <c r="D14" s="28">
        <v>-0.173378937127143</v>
      </c>
      <c r="E14" s="28">
        <v>0.143793535581055</v>
      </c>
      <c r="F14" s="27">
        <v>0.013569166</v>
      </c>
      <c r="G14" s="27">
        <v>0.015295645</v>
      </c>
      <c r="H14" s="28">
        <v>-0.112873893189859</v>
      </c>
      <c r="J14" s="19"/>
    </row>
    <row r="15" ht="23.1" customHeight="true" spans="1:10">
      <c r="A15" s="26" t="s">
        <v>46</v>
      </c>
      <c r="B15" s="27">
        <v>575.689914673</v>
      </c>
      <c r="C15" s="27">
        <v>532.837564389</v>
      </c>
      <c r="D15" s="28">
        <v>0.0804229152521151</v>
      </c>
      <c r="E15" s="28">
        <v>0.0922571900662385</v>
      </c>
      <c r="F15" s="27">
        <v>6234.858580586</v>
      </c>
      <c r="G15" s="27">
        <v>5796.960262485</v>
      </c>
      <c r="H15" s="28">
        <v>0.0755392996110145</v>
      </c>
      <c r="I15" s="35"/>
      <c r="J15" s="19"/>
    </row>
    <row r="16" ht="23.1" customHeight="true" spans="1:10">
      <c r="A16" s="30" t="s">
        <v>47</v>
      </c>
      <c r="B16" s="27">
        <v>166.24107246</v>
      </c>
      <c r="C16" s="27">
        <v>169.51593142</v>
      </c>
      <c r="D16" s="28">
        <v>-0.019318886033703</v>
      </c>
      <c r="E16" s="28">
        <v>0.0845237406977825</v>
      </c>
      <c r="F16" s="27">
        <v>1788.70983354</v>
      </c>
      <c r="G16" s="27">
        <v>1768.03144255</v>
      </c>
      <c r="H16" s="28">
        <v>0.0116957145061719</v>
      </c>
      <c r="J16" s="19"/>
    </row>
    <row r="17" ht="23.1" customHeight="true" spans="1:10">
      <c r="A17" s="30" t="s">
        <v>48</v>
      </c>
      <c r="B17" s="27">
        <v>275.18400318</v>
      </c>
      <c r="C17" s="27">
        <v>224.31455436</v>
      </c>
      <c r="D17" s="28">
        <v>0.226777299248983</v>
      </c>
      <c r="E17" s="28">
        <v>0.101996640013148</v>
      </c>
      <c r="F17" s="27">
        <v>2868.10124186</v>
      </c>
      <c r="G17" s="27">
        <v>2464.76473812</v>
      </c>
      <c r="H17" s="28">
        <v>0.163640974532784</v>
      </c>
      <c r="J17" s="19"/>
    </row>
    <row r="18" ht="23.1" customHeight="true" spans="1:9">
      <c r="A18" s="30" t="s">
        <v>49</v>
      </c>
      <c r="B18" s="27">
        <v>98.6897416</v>
      </c>
      <c r="C18" s="27">
        <v>102.24318957</v>
      </c>
      <c r="D18" s="28">
        <v>-0.0347548622548317</v>
      </c>
      <c r="E18" s="28">
        <v>0.0712697796876097</v>
      </c>
      <c r="F18" s="27">
        <v>1160.56504852</v>
      </c>
      <c r="G18" s="27">
        <v>1190.20522709</v>
      </c>
      <c r="H18" s="28">
        <v>-0.0249034182470104</v>
      </c>
      <c r="I18" s="36"/>
    </row>
    <row r="19" ht="23.1" customHeight="true" spans="1:10">
      <c r="A19" s="30" t="s">
        <v>50</v>
      </c>
      <c r="B19" s="27">
        <v>35.5739173</v>
      </c>
      <c r="C19" s="27">
        <v>36.76246138</v>
      </c>
      <c r="D19" s="28">
        <v>-0.0323303727602583</v>
      </c>
      <c r="E19" s="28">
        <v>0.113757712701645</v>
      </c>
      <c r="F19" s="27">
        <v>417.4688875</v>
      </c>
      <c r="G19" s="27">
        <v>373.94355908</v>
      </c>
      <c r="H19" s="28">
        <v>0.116395448893635</v>
      </c>
      <c r="I19" s="36"/>
      <c r="J19" s="19"/>
    </row>
    <row r="20" ht="23.1" customHeight="true" spans="1:10">
      <c r="A20" s="30" t="s">
        <v>51</v>
      </c>
      <c r="B20" s="27">
        <v>0.001180133</v>
      </c>
      <c r="C20" s="27">
        <v>0.001427659</v>
      </c>
      <c r="D20" s="28">
        <v>-0.173378937127143</v>
      </c>
      <c r="E20" s="28">
        <v>0.143793535581055</v>
      </c>
      <c r="F20" s="27">
        <v>0.013569166</v>
      </c>
      <c r="G20" s="27">
        <v>0.015295645</v>
      </c>
      <c r="H20" s="28">
        <v>-0.112873893189859</v>
      </c>
      <c r="I20" s="36"/>
      <c r="J20" s="19"/>
    </row>
    <row r="21" spans="2:10">
      <c r="B21" s="31"/>
      <c r="F21" s="34"/>
      <c r="G21" s="34"/>
      <c r="J21" s="19"/>
    </row>
    <row r="22" spans="2:10">
      <c r="B22" s="31"/>
      <c r="J22" s="19"/>
    </row>
    <row r="29" spans="7:7">
      <c r="G29" s="35"/>
    </row>
    <row r="30" spans="7:8">
      <c r="G30" s="35"/>
      <c r="H30" s="35"/>
    </row>
  </sheetData>
  <mergeCells count="4">
    <mergeCell ref="A2:H2"/>
    <mergeCell ref="B4:E4"/>
    <mergeCell ref="F4:H4"/>
    <mergeCell ref="A4:A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9"/>
  <sheetViews>
    <sheetView zoomScale="130" zoomScaleNormal="130" workbookViewId="0">
      <selection activeCell="N13" sqref="N13"/>
    </sheetView>
  </sheetViews>
  <sheetFormatPr defaultColWidth="9" defaultRowHeight="13.5"/>
  <cols>
    <col min="1" max="1" width="6.125" customWidth="true"/>
    <col min="2" max="2" width="12.125" customWidth="true"/>
    <col min="4" max="4" width="12.125" customWidth="true"/>
    <col min="6" max="6" width="10.125"/>
    <col min="8" max="8" width="13.125" customWidth="true"/>
    <col min="10" max="10" width="11" customWidth="true"/>
    <col min="12" max="12" width="12.625" customWidth="true"/>
  </cols>
  <sheetData>
    <row r="1" ht="15" customHeight="true" spans="1:13">
      <c r="A1" s="1" t="s">
        <v>52</v>
      </c>
      <c r="B1" s="1"/>
      <c r="C1" s="2"/>
      <c r="D1" s="3"/>
      <c r="E1" s="2"/>
      <c r="F1" s="3"/>
      <c r="G1" s="2"/>
      <c r="H1" s="3"/>
      <c r="I1" s="2"/>
      <c r="J1" s="3"/>
      <c r="K1" s="2"/>
      <c r="L1" s="3"/>
      <c r="M1" s="2"/>
    </row>
    <row r="2" ht="19" customHeight="true" spans="1:13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true" spans="1:13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18" t="s">
        <v>54</v>
      </c>
      <c r="M3" s="18"/>
    </row>
    <row r="4" ht="11.25" customHeight="true" spans="1:13">
      <c r="A4" s="8" t="s">
        <v>55</v>
      </c>
      <c r="B4" s="8" t="s">
        <v>4</v>
      </c>
      <c r="C4" s="9"/>
      <c r="D4" s="9"/>
      <c r="E4" s="9"/>
      <c r="F4" s="8" t="s">
        <v>5</v>
      </c>
      <c r="G4" s="9"/>
      <c r="H4" s="9"/>
      <c r="I4" s="9"/>
      <c r="J4" s="8" t="s">
        <v>56</v>
      </c>
      <c r="K4" s="9"/>
      <c r="L4" s="9"/>
      <c r="M4" s="9"/>
    </row>
    <row r="5" ht="9.75" customHeight="true" spans="1:13">
      <c r="A5" s="8"/>
      <c r="B5" s="10" t="s">
        <v>31</v>
      </c>
      <c r="C5" s="11"/>
      <c r="D5" s="8" t="s">
        <v>32</v>
      </c>
      <c r="E5" s="9"/>
      <c r="F5" s="10" t="s">
        <v>31</v>
      </c>
      <c r="G5" s="11"/>
      <c r="H5" s="8" t="s">
        <v>32</v>
      </c>
      <c r="I5" s="9"/>
      <c r="J5" s="10" t="s">
        <v>31</v>
      </c>
      <c r="K5" s="11"/>
      <c r="L5" s="8" t="s">
        <v>32</v>
      </c>
      <c r="M5" s="9"/>
    </row>
    <row r="6" ht="10.5" customHeight="true" spans="1:13">
      <c r="A6" s="8"/>
      <c r="B6" s="12" t="s">
        <v>57</v>
      </c>
      <c r="C6" s="13" t="s">
        <v>58</v>
      </c>
      <c r="D6" s="14" t="s">
        <v>57</v>
      </c>
      <c r="E6" s="13" t="s">
        <v>58</v>
      </c>
      <c r="F6" s="12" t="s">
        <v>57</v>
      </c>
      <c r="G6" s="13" t="s">
        <v>58</v>
      </c>
      <c r="H6" s="12" t="s">
        <v>57</v>
      </c>
      <c r="I6" s="13" t="s">
        <v>58</v>
      </c>
      <c r="J6" s="12" t="s">
        <v>57</v>
      </c>
      <c r="K6" s="13" t="s">
        <v>58</v>
      </c>
      <c r="L6" s="12" t="s">
        <v>57</v>
      </c>
      <c r="M6" s="13" t="s">
        <v>58</v>
      </c>
    </row>
    <row r="7" ht="8.25" customHeight="true" spans="1:13">
      <c r="A7" s="8"/>
      <c r="B7" s="12"/>
      <c r="C7" s="15" t="s">
        <v>59</v>
      </c>
      <c r="D7" s="16"/>
      <c r="E7" s="15" t="s">
        <v>59</v>
      </c>
      <c r="F7" s="12"/>
      <c r="G7" s="15" t="s">
        <v>59</v>
      </c>
      <c r="H7" s="12"/>
      <c r="I7" s="15" t="s">
        <v>59</v>
      </c>
      <c r="J7" s="12"/>
      <c r="K7" s="15" t="s">
        <v>59</v>
      </c>
      <c r="L7" s="12"/>
      <c r="M7" s="15" t="s">
        <v>59</v>
      </c>
    </row>
    <row r="8" ht="12" customHeight="true" spans="1:13">
      <c r="A8" s="8" t="s">
        <v>60</v>
      </c>
      <c r="B8" s="17">
        <v>65646.0938</v>
      </c>
      <c r="C8" s="17">
        <v>39.8317232436834</v>
      </c>
      <c r="D8" s="17">
        <v>589658.385</v>
      </c>
      <c r="E8" s="17">
        <v>14.272587522572</v>
      </c>
      <c r="F8" s="17">
        <v>106789.5208</v>
      </c>
      <c r="G8" s="17">
        <v>-0.740549280228655</v>
      </c>
      <c r="H8" s="17">
        <v>1161907.9601</v>
      </c>
      <c r="I8" s="17">
        <v>7.34098181783345</v>
      </c>
      <c r="J8" s="17">
        <v>172435.6146</v>
      </c>
      <c r="K8" s="17">
        <v>11.5851620512462</v>
      </c>
      <c r="L8" s="17">
        <v>1751566.3451</v>
      </c>
      <c r="M8" s="17">
        <v>9.57862861767532</v>
      </c>
    </row>
    <row r="9" ht="12" customHeight="true" spans="1:13">
      <c r="A9" s="8" t="s">
        <v>61</v>
      </c>
      <c r="B9" s="17">
        <v>16330.0438</v>
      </c>
      <c r="C9" s="17">
        <v>9.73153489317714</v>
      </c>
      <c r="D9" s="17">
        <v>185854.2128</v>
      </c>
      <c r="E9" s="17">
        <v>7.68285083818756</v>
      </c>
      <c r="F9" s="17">
        <v>66792.7763</v>
      </c>
      <c r="G9" s="17">
        <v>1.09319030429617</v>
      </c>
      <c r="H9" s="17">
        <v>739894.3709</v>
      </c>
      <c r="I9" s="17">
        <v>-1.13595493005233</v>
      </c>
      <c r="J9" s="17">
        <v>83122.8201</v>
      </c>
      <c r="K9" s="17">
        <v>2.68121462043727</v>
      </c>
      <c r="L9" s="17">
        <v>925748.5837</v>
      </c>
      <c r="M9" s="17">
        <v>0.516694679678112</v>
      </c>
    </row>
    <row r="10" ht="12" customHeight="true" spans="1:13">
      <c r="A10" s="8" t="s">
        <v>62</v>
      </c>
      <c r="B10" s="17">
        <v>49815.8614</v>
      </c>
      <c r="C10" s="17">
        <v>-13.6339896425201</v>
      </c>
      <c r="D10" s="17">
        <v>640059.4216</v>
      </c>
      <c r="E10" s="17">
        <v>6.67804153465617</v>
      </c>
      <c r="F10" s="17">
        <v>163177.3352</v>
      </c>
      <c r="G10" s="17">
        <v>1.54401016527027</v>
      </c>
      <c r="H10" s="17">
        <v>1829929.0152</v>
      </c>
      <c r="I10" s="17">
        <v>13.4271023338848</v>
      </c>
      <c r="J10" s="17">
        <v>212993.1966</v>
      </c>
      <c r="K10" s="17">
        <v>-2.46497276848164</v>
      </c>
      <c r="L10" s="17">
        <v>2469988.4368</v>
      </c>
      <c r="M10" s="17">
        <v>11.5975354748144</v>
      </c>
    </row>
    <row r="11" ht="12" customHeight="true" spans="1:13">
      <c r="A11" s="8" t="s">
        <v>63</v>
      </c>
      <c r="B11" s="17">
        <v>33199.4584</v>
      </c>
      <c r="C11" s="17">
        <v>8.2736168504674</v>
      </c>
      <c r="D11" s="17">
        <v>350438.4806</v>
      </c>
      <c r="E11" s="17">
        <v>7.96276011959758</v>
      </c>
      <c r="F11" s="17">
        <v>66427.7868</v>
      </c>
      <c r="G11" s="17">
        <v>22.6065715103629</v>
      </c>
      <c r="H11" s="17">
        <v>657769.0444</v>
      </c>
      <c r="I11" s="17">
        <v>10.7658258648624</v>
      </c>
      <c r="J11" s="17">
        <v>99627.2452</v>
      </c>
      <c r="K11" s="17">
        <v>17.4265420270996</v>
      </c>
      <c r="L11" s="17">
        <v>1008207.525</v>
      </c>
      <c r="M11" s="17">
        <v>9.7751644327467</v>
      </c>
    </row>
    <row r="12" ht="12" customHeight="true" spans="1:13">
      <c r="A12" s="8" t="s">
        <v>64</v>
      </c>
      <c r="B12" s="17">
        <v>44253.2926</v>
      </c>
      <c r="C12" s="17">
        <v>33.123181612475</v>
      </c>
      <c r="D12" s="17">
        <v>439661.9278</v>
      </c>
      <c r="E12" s="17">
        <v>13.4329175037964</v>
      </c>
      <c r="F12" s="17">
        <v>72351.904</v>
      </c>
      <c r="G12" s="17">
        <v>7.24626845428471</v>
      </c>
      <c r="H12" s="17">
        <v>792924.1696</v>
      </c>
      <c r="I12" s="17">
        <v>12.4868196036945</v>
      </c>
      <c r="J12" s="17">
        <v>116605.1966</v>
      </c>
      <c r="K12" s="17">
        <v>15.7880870172048</v>
      </c>
      <c r="L12" s="17">
        <v>1232586.0974</v>
      </c>
      <c r="M12" s="17">
        <v>12.822475434195</v>
      </c>
    </row>
    <row r="13" ht="12" customHeight="true" spans="1:13">
      <c r="A13" s="8" t="s">
        <v>65</v>
      </c>
      <c r="B13" s="17">
        <v>63103.6596</v>
      </c>
      <c r="C13" s="17">
        <v>-0.911374994272116</v>
      </c>
      <c r="D13" s="17">
        <v>734148.1472</v>
      </c>
      <c r="E13" s="17">
        <v>5.91701887786752</v>
      </c>
      <c r="F13" s="17">
        <v>83219.0997</v>
      </c>
      <c r="G13" s="17">
        <v>11.7786738167108</v>
      </c>
      <c r="H13" s="17">
        <v>912145.7784</v>
      </c>
      <c r="I13" s="17">
        <v>9.8039759010125</v>
      </c>
      <c r="J13" s="17">
        <v>146322.7593</v>
      </c>
      <c r="K13" s="17">
        <v>5.92816544241563</v>
      </c>
      <c r="L13" s="17">
        <v>1646293.9256</v>
      </c>
      <c r="M13" s="17">
        <v>8.03595002549227</v>
      </c>
    </row>
    <row r="14" ht="12" customHeight="true" spans="1:13">
      <c r="A14" s="8" t="s">
        <v>66</v>
      </c>
      <c r="B14" s="17">
        <v>28293.2576</v>
      </c>
      <c r="C14" s="17">
        <v>7.95593298244611</v>
      </c>
      <c r="D14" s="17">
        <v>324819.5222</v>
      </c>
      <c r="E14" s="17">
        <v>10.709844605713</v>
      </c>
      <c r="F14" s="17">
        <v>51404.6123</v>
      </c>
      <c r="G14" s="17">
        <v>22.8163522706802</v>
      </c>
      <c r="H14" s="17">
        <v>566319.8885</v>
      </c>
      <c r="I14" s="17">
        <v>17.335714738572</v>
      </c>
      <c r="J14" s="17">
        <v>79697.8699</v>
      </c>
      <c r="K14" s="17">
        <v>17.094240686466</v>
      </c>
      <c r="L14" s="17">
        <v>891139.4107</v>
      </c>
      <c r="M14" s="17">
        <v>14.8306950467381</v>
      </c>
    </row>
    <row r="15" ht="12" customHeight="true" spans="1:13">
      <c r="A15" s="8" t="s">
        <v>67</v>
      </c>
      <c r="B15" s="17">
        <v>33109.4354</v>
      </c>
      <c r="C15" s="17">
        <v>21.375094096629</v>
      </c>
      <c r="D15" s="17">
        <v>338001.3988</v>
      </c>
      <c r="E15" s="17">
        <v>10.152612854398</v>
      </c>
      <c r="F15" s="17">
        <v>61187.4499</v>
      </c>
      <c r="G15" s="17">
        <v>9.34894705031476</v>
      </c>
      <c r="H15" s="17">
        <v>662526.2105</v>
      </c>
      <c r="I15" s="17">
        <v>10.2520480941512</v>
      </c>
      <c r="J15" s="17">
        <v>94296.8853</v>
      </c>
      <c r="K15" s="17">
        <v>13.2902883057227</v>
      </c>
      <c r="L15" s="17">
        <v>1000527.6093</v>
      </c>
      <c r="M15" s="17">
        <v>10.2184364940163</v>
      </c>
    </row>
    <row r="16" ht="12" customHeight="true" spans="1:13">
      <c r="A16" s="8" t="s">
        <v>68</v>
      </c>
      <c r="B16" s="17">
        <v>62566.1794</v>
      </c>
      <c r="C16" s="17">
        <v>15.4045709914054</v>
      </c>
      <c r="D16" s="17">
        <v>616645.8908</v>
      </c>
      <c r="E16" s="17">
        <v>9.15890648501474</v>
      </c>
      <c r="F16" s="17">
        <v>83634.1386</v>
      </c>
      <c r="G16" s="17">
        <v>3.7889063178665</v>
      </c>
      <c r="H16" s="17">
        <v>904774.3151</v>
      </c>
      <c r="I16" s="17">
        <v>13.9562000412788</v>
      </c>
      <c r="J16" s="17">
        <v>146200.318</v>
      </c>
      <c r="K16" s="17">
        <v>8.46071260856706</v>
      </c>
      <c r="L16" s="17">
        <v>1521420.2059</v>
      </c>
      <c r="M16" s="17">
        <v>11.961884020215</v>
      </c>
    </row>
    <row r="17" ht="12" customHeight="true" spans="1:13">
      <c r="A17" s="8" t="s">
        <v>69</v>
      </c>
      <c r="B17" s="17">
        <v>122170.7564</v>
      </c>
      <c r="C17" s="17">
        <v>6.84229735007959</v>
      </c>
      <c r="D17" s="17">
        <v>1407208.756</v>
      </c>
      <c r="E17" s="17">
        <v>5.68842382304881</v>
      </c>
      <c r="F17" s="17">
        <v>300656.2287</v>
      </c>
      <c r="G17" s="17">
        <v>6.42632433250413</v>
      </c>
      <c r="H17" s="17">
        <v>3312936.581</v>
      </c>
      <c r="I17" s="17">
        <v>4.80618346301266</v>
      </c>
      <c r="J17" s="17">
        <v>422826.9851</v>
      </c>
      <c r="K17" s="17">
        <v>6.54618160741618</v>
      </c>
      <c r="L17" s="17">
        <v>4720145.337</v>
      </c>
      <c r="M17" s="17">
        <v>5.06765939262002</v>
      </c>
    </row>
    <row r="18" ht="12" customHeight="true" spans="1:13">
      <c r="A18" s="8" t="s">
        <v>70</v>
      </c>
      <c r="B18" s="17">
        <v>159978.3052</v>
      </c>
      <c r="C18" s="17">
        <v>3.79088244232449</v>
      </c>
      <c r="D18" s="17">
        <v>1684885.1998</v>
      </c>
      <c r="E18" s="17">
        <v>2.87251848385722</v>
      </c>
      <c r="F18" s="17">
        <v>314527.8478</v>
      </c>
      <c r="G18" s="17">
        <v>12.5757681658475</v>
      </c>
      <c r="H18" s="17">
        <v>3388609.1321</v>
      </c>
      <c r="I18" s="17">
        <v>11.8716693944955</v>
      </c>
      <c r="J18" s="17">
        <v>474506.153</v>
      </c>
      <c r="K18" s="17">
        <v>9.45241213405658</v>
      </c>
      <c r="L18" s="17">
        <v>5073494.3319</v>
      </c>
      <c r="M18" s="17">
        <v>8.71340561697785</v>
      </c>
    </row>
    <row r="19" ht="12" customHeight="true" spans="1:13">
      <c r="A19" s="8" t="s">
        <v>71</v>
      </c>
      <c r="B19" s="17">
        <v>66820.8656</v>
      </c>
      <c r="C19" s="17">
        <v>-0.772095657133633</v>
      </c>
      <c r="D19" s="17">
        <v>824441.54</v>
      </c>
      <c r="E19" s="17">
        <v>15.6283616543974</v>
      </c>
      <c r="F19" s="17">
        <v>150771.0008</v>
      </c>
      <c r="G19" s="17">
        <v>15.1653959499356</v>
      </c>
      <c r="H19" s="17">
        <v>1673212.3984</v>
      </c>
      <c r="I19" s="17">
        <v>10.424216867648</v>
      </c>
      <c r="J19" s="17">
        <v>217591.8664</v>
      </c>
      <c r="K19" s="17">
        <v>9.75202091866975</v>
      </c>
      <c r="L19" s="17">
        <v>2497653.9384</v>
      </c>
      <c r="M19" s="17">
        <v>12.0894589314131</v>
      </c>
    </row>
    <row r="20" ht="12" customHeight="true" spans="1:13">
      <c r="A20" s="8" t="s">
        <v>72</v>
      </c>
      <c r="B20" s="17">
        <v>54434.6566</v>
      </c>
      <c r="C20" s="17">
        <v>-2.36411203033612</v>
      </c>
      <c r="D20" s="17">
        <v>581475.6726</v>
      </c>
      <c r="E20" s="17">
        <v>2.15206958910207</v>
      </c>
      <c r="F20" s="17">
        <v>159289.2532</v>
      </c>
      <c r="G20" s="17">
        <v>18.580603251963</v>
      </c>
      <c r="H20" s="17">
        <v>1545955.1918</v>
      </c>
      <c r="I20" s="17">
        <v>8.26250938999653</v>
      </c>
      <c r="J20" s="17">
        <v>213723.9098</v>
      </c>
      <c r="K20" s="17">
        <v>12.4373561721728</v>
      </c>
      <c r="L20" s="17">
        <v>2127430.8644</v>
      </c>
      <c r="M20" s="17">
        <v>6.52095735472819</v>
      </c>
    </row>
    <row r="21" ht="12" customHeight="true" spans="1:13">
      <c r="A21" s="8" t="s">
        <v>73</v>
      </c>
      <c r="B21" s="17">
        <v>33785.1466</v>
      </c>
      <c r="C21" s="17">
        <v>-8.22522170106907</v>
      </c>
      <c r="D21" s="17">
        <v>440035.4156</v>
      </c>
      <c r="E21" s="17">
        <v>8.29495764908844</v>
      </c>
      <c r="F21" s="17">
        <v>104504.2488</v>
      </c>
      <c r="G21" s="17">
        <v>7.03191449265863</v>
      </c>
      <c r="H21" s="17">
        <v>1164113.0847</v>
      </c>
      <c r="I21" s="17">
        <v>6.8940050097198</v>
      </c>
      <c r="J21" s="17">
        <v>138289.3954</v>
      </c>
      <c r="K21" s="17">
        <v>2.85447839780318</v>
      </c>
      <c r="L21" s="17">
        <v>1604148.5003</v>
      </c>
      <c r="M21" s="17">
        <v>7.27468102233815</v>
      </c>
    </row>
    <row r="22" ht="12" customHeight="true" spans="1:13">
      <c r="A22" s="8" t="s">
        <v>74</v>
      </c>
      <c r="B22" s="17">
        <v>90960.0556</v>
      </c>
      <c r="C22" s="17">
        <v>-2.89520750991095</v>
      </c>
      <c r="D22" s="17">
        <v>1123087.4644</v>
      </c>
      <c r="E22" s="17">
        <v>1.94693586947277</v>
      </c>
      <c r="F22" s="17">
        <v>298082.8622</v>
      </c>
      <c r="G22" s="17">
        <v>14.1349948862208</v>
      </c>
      <c r="H22" s="17">
        <v>3093012.2775</v>
      </c>
      <c r="I22" s="17">
        <v>6.30620503693709</v>
      </c>
      <c r="J22" s="17">
        <v>389042.9178</v>
      </c>
      <c r="K22" s="17">
        <v>9.63928236453703</v>
      </c>
      <c r="L22" s="17">
        <v>4216099.7419</v>
      </c>
      <c r="M22" s="17">
        <v>5.10896298332855</v>
      </c>
    </row>
    <row r="23" ht="12" customHeight="true" spans="1:13">
      <c r="A23" s="8" t="s">
        <v>75</v>
      </c>
      <c r="B23" s="17">
        <v>66982.0492</v>
      </c>
      <c r="C23" s="17">
        <v>19.9488269333172</v>
      </c>
      <c r="D23" s="17">
        <v>667983.8944</v>
      </c>
      <c r="E23" s="17">
        <v>7.12121563388526</v>
      </c>
      <c r="F23" s="17">
        <v>216275.8738</v>
      </c>
      <c r="G23" s="17">
        <v>-2.48312785698707</v>
      </c>
      <c r="H23" s="17">
        <v>2439049.2154</v>
      </c>
      <c r="I23" s="17">
        <v>1.22916476986865</v>
      </c>
      <c r="J23" s="17">
        <v>283257.923</v>
      </c>
      <c r="K23" s="17">
        <v>2.0288881696827</v>
      </c>
      <c r="L23" s="17">
        <v>3107033.1098</v>
      </c>
      <c r="M23" s="17">
        <v>2.44055206691681</v>
      </c>
    </row>
    <row r="24" ht="12" customHeight="true" spans="1:13">
      <c r="A24" s="8" t="s">
        <v>76</v>
      </c>
      <c r="B24" s="17">
        <v>75799.8746</v>
      </c>
      <c r="C24" s="17">
        <v>20.0898503607329</v>
      </c>
      <c r="D24" s="17">
        <v>754059.858</v>
      </c>
      <c r="E24" s="17">
        <v>3.67934569286037</v>
      </c>
      <c r="F24" s="17">
        <v>168472.7421</v>
      </c>
      <c r="G24" s="17">
        <v>3.1146344074353</v>
      </c>
      <c r="H24" s="17">
        <v>1793174.0194</v>
      </c>
      <c r="I24" s="17">
        <v>-6.08193295819438</v>
      </c>
      <c r="J24" s="17">
        <v>244272.6167</v>
      </c>
      <c r="K24" s="17">
        <v>7.84509129965553</v>
      </c>
      <c r="L24" s="17">
        <v>2547233.8774</v>
      </c>
      <c r="M24" s="17">
        <v>-3.38930297069062</v>
      </c>
    </row>
    <row r="25" ht="12" customHeight="true" spans="1:13">
      <c r="A25" s="8" t="s">
        <v>77</v>
      </c>
      <c r="B25" s="17">
        <v>81732.6558</v>
      </c>
      <c r="C25" s="17">
        <v>-0.269829128465826</v>
      </c>
      <c r="D25" s="17">
        <v>889153.9726</v>
      </c>
      <c r="E25" s="17">
        <v>10.7106972570646</v>
      </c>
      <c r="F25" s="17">
        <v>129821.4609</v>
      </c>
      <c r="G25" s="17">
        <v>12.2667959856295</v>
      </c>
      <c r="H25" s="17">
        <v>1383356.2799</v>
      </c>
      <c r="I25" s="17">
        <v>19.2015573158011</v>
      </c>
      <c r="J25" s="17">
        <v>211554.1167</v>
      </c>
      <c r="K25" s="17">
        <v>7.06702813640936</v>
      </c>
      <c r="L25" s="17">
        <v>2272510.2525</v>
      </c>
      <c r="M25" s="17">
        <v>15.7287981819686</v>
      </c>
    </row>
    <row r="26" ht="12" customHeight="true" spans="1:13">
      <c r="A26" s="8" t="s">
        <v>78</v>
      </c>
      <c r="B26" s="17">
        <v>252298.3596</v>
      </c>
      <c r="C26" s="17">
        <v>29.5630090292771</v>
      </c>
      <c r="D26" s="17">
        <v>2265197.042</v>
      </c>
      <c r="E26" s="17">
        <v>4.53463709181724</v>
      </c>
      <c r="F26" s="17">
        <v>372267.9583</v>
      </c>
      <c r="G26" s="17">
        <v>-3.56288526031688</v>
      </c>
      <c r="H26" s="17">
        <v>4080013.099</v>
      </c>
      <c r="I26" s="17">
        <v>4.86933083004875</v>
      </c>
      <c r="J26" s="17">
        <v>624566.3179</v>
      </c>
      <c r="K26" s="17">
        <v>7.5444664100165</v>
      </c>
      <c r="L26" s="17">
        <v>6345210.141</v>
      </c>
      <c r="M26" s="17">
        <v>4.74960172728797</v>
      </c>
    </row>
    <row r="27" ht="12" customHeight="true" spans="1:13">
      <c r="A27" s="8" t="s">
        <v>79</v>
      </c>
      <c r="B27" s="17">
        <v>42928.8244</v>
      </c>
      <c r="C27" s="17">
        <v>13.3215563327169</v>
      </c>
      <c r="D27" s="17">
        <v>458907.4552</v>
      </c>
      <c r="E27" s="17">
        <v>-0.82453110741616</v>
      </c>
      <c r="F27" s="17">
        <v>57475.758</v>
      </c>
      <c r="G27" s="17">
        <v>18.34832598269</v>
      </c>
      <c r="H27" s="17">
        <v>601716.4923</v>
      </c>
      <c r="I27" s="17">
        <v>21.4118783970988</v>
      </c>
      <c r="J27" s="17">
        <v>100404.5824</v>
      </c>
      <c r="K27" s="17">
        <v>16.1455293051005</v>
      </c>
      <c r="L27" s="17">
        <v>1060623.9475</v>
      </c>
      <c r="M27" s="17">
        <v>10.6750995750429</v>
      </c>
    </row>
    <row r="28" ht="12" customHeight="true" spans="1:13">
      <c r="A28" s="8" t="s">
        <v>80</v>
      </c>
      <c r="B28" s="17">
        <v>10059.2188</v>
      </c>
      <c r="C28" s="17">
        <v>75.9839957592611</v>
      </c>
      <c r="D28" s="17">
        <v>80444.8072</v>
      </c>
      <c r="E28" s="17">
        <v>11.3432235917109</v>
      </c>
      <c r="F28" s="17">
        <v>20359.56743</v>
      </c>
      <c r="G28" s="17">
        <v>40.807595956606</v>
      </c>
      <c r="H28" s="17">
        <v>234529.96046</v>
      </c>
      <c r="I28" s="17">
        <v>97.9843299677483</v>
      </c>
      <c r="J28" s="17">
        <v>30418.78623</v>
      </c>
      <c r="K28" s="17">
        <v>50.7737187749766</v>
      </c>
      <c r="L28" s="17">
        <v>314974.76766</v>
      </c>
      <c r="M28" s="17">
        <v>65.1605388206637</v>
      </c>
    </row>
    <row r="29" ht="12" customHeight="true" spans="1:13">
      <c r="A29" s="8" t="s">
        <v>81</v>
      </c>
      <c r="B29" s="17">
        <v>39500.2134</v>
      </c>
      <c r="C29" s="17">
        <v>5.90907453166336</v>
      </c>
      <c r="D29" s="17">
        <v>482498.0382</v>
      </c>
      <c r="E29" s="17">
        <v>9.35064439200682</v>
      </c>
      <c r="F29" s="17">
        <v>111730.9784</v>
      </c>
      <c r="G29" s="17">
        <v>10.8444225396434</v>
      </c>
      <c r="H29" s="17">
        <v>1224860.9682</v>
      </c>
      <c r="I29" s="17">
        <v>8.73312263285535</v>
      </c>
      <c r="J29" s="17">
        <v>151231.1918</v>
      </c>
      <c r="K29" s="17">
        <v>9.51150760634522</v>
      </c>
      <c r="L29" s="17">
        <v>1707359.0064</v>
      </c>
      <c r="M29" s="17">
        <v>8.906925572895</v>
      </c>
    </row>
    <row r="30" ht="12" customHeight="true" spans="1:13">
      <c r="A30" s="8" t="s">
        <v>82</v>
      </c>
      <c r="B30" s="17">
        <v>80277.4588</v>
      </c>
      <c r="C30" s="17">
        <v>-3.08088597237848</v>
      </c>
      <c r="D30" s="17">
        <v>1011496.3632</v>
      </c>
      <c r="E30" s="17">
        <v>4.72428694100503</v>
      </c>
      <c r="F30" s="17">
        <v>184941.2666</v>
      </c>
      <c r="G30" s="17">
        <v>5.51939968351244</v>
      </c>
      <c r="H30" s="17">
        <v>2062598.9024</v>
      </c>
      <c r="I30" s="17">
        <v>5.93161439398885</v>
      </c>
      <c r="J30" s="17">
        <v>265218.7254</v>
      </c>
      <c r="K30" s="17">
        <v>2.75936657154448</v>
      </c>
      <c r="L30" s="17">
        <v>3074095.2656</v>
      </c>
      <c r="M30" s="17">
        <v>5.53129563864596</v>
      </c>
    </row>
    <row r="31" ht="12" customHeight="true" spans="1:13">
      <c r="A31" s="8" t="s">
        <v>83</v>
      </c>
      <c r="B31" s="17">
        <v>33259.4674</v>
      </c>
      <c r="C31" s="17">
        <v>0.775964934105171</v>
      </c>
      <c r="D31" s="17">
        <v>386881.022</v>
      </c>
      <c r="E31" s="17">
        <v>7.63957698895371</v>
      </c>
      <c r="F31" s="17">
        <v>85208.5697</v>
      </c>
      <c r="G31" s="17">
        <v>2.27823423585197</v>
      </c>
      <c r="H31" s="17">
        <v>985762.4486</v>
      </c>
      <c r="I31" s="17">
        <v>8.7659142797498</v>
      </c>
      <c r="J31" s="17">
        <v>118468.0371</v>
      </c>
      <c r="K31" s="17">
        <v>1.85197443517273</v>
      </c>
      <c r="L31" s="17">
        <v>1372643.4706</v>
      </c>
      <c r="M31" s="17">
        <v>8.44607632328175</v>
      </c>
    </row>
    <row r="32" ht="12" customHeight="true" spans="1:13">
      <c r="A32" s="8" t="s">
        <v>84</v>
      </c>
      <c r="B32" s="17">
        <v>102684.1508</v>
      </c>
      <c r="C32" s="17">
        <v>12.4903878723875</v>
      </c>
      <c r="D32" s="17">
        <v>997004.7864</v>
      </c>
      <c r="E32" s="17">
        <v>5.66423026484053</v>
      </c>
      <c r="F32" s="17">
        <v>160079.9965</v>
      </c>
      <c r="G32" s="17">
        <v>23.3849725301173</v>
      </c>
      <c r="H32" s="17">
        <v>1542280.0929</v>
      </c>
      <c r="I32" s="17">
        <v>9.57609241324861</v>
      </c>
      <c r="J32" s="17">
        <v>262764.1473</v>
      </c>
      <c r="K32" s="17">
        <v>18.8855014415477</v>
      </c>
      <c r="L32" s="17">
        <v>2539284.8793</v>
      </c>
      <c r="M32" s="17">
        <v>8.00612816443714</v>
      </c>
    </row>
    <row r="33" ht="12" customHeight="true" spans="1:13">
      <c r="A33" s="8" t="s">
        <v>85</v>
      </c>
      <c r="B33" s="17">
        <v>11597.0682</v>
      </c>
      <c r="C33" s="17">
        <v>51.2757609809551</v>
      </c>
      <c r="D33" s="17">
        <v>118778.4502</v>
      </c>
      <c r="E33" s="17">
        <v>34.0984092492269</v>
      </c>
      <c r="F33" s="17">
        <v>13481.5746</v>
      </c>
      <c r="G33" s="17">
        <v>4.16016076494693</v>
      </c>
      <c r="H33" s="17">
        <v>142328.0875</v>
      </c>
      <c r="I33" s="17">
        <v>15.3079426957274</v>
      </c>
      <c r="J33" s="17">
        <v>25078.6428</v>
      </c>
      <c r="K33" s="17">
        <v>21.6860638829929</v>
      </c>
      <c r="L33" s="17">
        <v>261106.5377</v>
      </c>
      <c r="M33" s="17">
        <v>23.1584565307956</v>
      </c>
    </row>
    <row r="34" ht="12" customHeight="true" spans="1:13">
      <c r="A34" s="8" t="s">
        <v>86</v>
      </c>
      <c r="B34" s="17">
        <v>73900.7886</v>
      </c>
      <c r="C34" s="17">
        <v>1.28922232853685</v>
      </c>
      <c r="D34" s="17">
        <v>834173.6646</v>
      </c>
      <c r="E34" s="17">
        <v>8.39940686754009</v>
      </c>
      <c r="F34" s="17">
        <v>102142.6546</v>
      </c>
      <c r="G34" s="17">
        <v>3.44783524775385</v>
      </c>
      <c r="H34" s="17">
        <v>1125742.9328</v>
      </c>
      <c r="I34" s="17">
        <v>11.372641505654</v>
      </c>
      <c r="J34" s="17">
        <v>176043.4432</v>
      </c>
      <c r="K34" s="17">
        <v>2.53057170453923</v>
      </c>
      <c r="L34" s="17">
        <v>1959916.5974</v>
      </c>
      <c r="M34" s="17">
        <v>10.0874759527884</v>
      </c>
    </row>
    <row r="35" ht="12" customHeight="true" spans="1:13">
      <c r="A35" s="8" t="s">
        <v>87</v>
      </c>
      <c r="B35" s="17">
        <v>26524.9422</v>
      </c>
      <c r="C35" s="17">
        <v>6.66178510501538</v>
      </c>
      <c r="D35" s="17">
        <v>305136.4174</v>
      </c>
      <c r="E35" s="17">
        <v>14.3426571992813</v>
      </c>
      <c r="F35" s="17">
        <v>41854.3779</v>
      </c>
      <c r="G35" s="17">
        <v>6.53750606131183</v>
      </c>
      <c r="H35" s="17">
        <v>451689.3157</v>
      </c>
      <c r="I35" s="17">
        <v>0.759676264016757</v>
      </c>
      <c r="J35" s="17">
        <v>68379.3201</v>
      </c>
      <c r="K35" s="17">
        <v>6.58568060233585</v>
      </c>
      <c r="L35" s="17">
        <v>756825.7331</v>
      </c>
      <c r="M35" s="17">
        <v>5.82825991638877</v>
      </c>
    </row>
    <row r="36" ht="12" customHeight="true" spans="1:13">
      <c r="A36" s="8" t="s">
        <v>88</v>
      </c>
      <c r="B36" s="17">
        <v>13081.722</v>
      </c>
      <c r="C36" s="17">
        <v>-2.82690719952189</v>
      </c>
      <c r="D36" s="17">
        <v>137734.967</v>
      </c>
      <c r="E36" s="17">
        <v>8.25183803546233</v>
      </c>
      <c r="F36" s="17">
        <v>10419.6723</v>
      </c>
      <c r="G36" s="17">
        <v>2.79257640629008</v>
      </c>
      <c r="H36" s="17">
        <v>117070.7923</v>
      </c>
      <c r="I36" s="17">
        <v>9.99079482773362</v>
      </c>
      <c r="J36" s="17">
        <v>23501.3943</v>
      </c>
      <c r="K36" s="17">
        <v>-0.413130052346025</v>
      </c>
      <c r="L36" s="17">
        <v>254805.7593</v>
      </c>
      <c r="M36" s="17">
        <v>9.04392569383506</v>
      </c>
    </row>
    <row r="37" ht="12" customHeight="true" spans="1:13">
      <c r="A37" s="8" t="s">
        <v>89</v>
      </c>
      <c r="B37" s="17">
        <v>15895.027</v>
      </c>
      <c r="C37" s="17">
        <v>-2.68801628985759</v>
      </c>
      <c r="D37" s="17">
        <v>192249.0524</v>
      </c>
      <c r="E37" s="17">
        <v>9.92044517596061</v>
      </c>
      <c r="F37" s="17">
        <v>20831.2159</v>
      </c>
      <c r="G37" s="17">
        <v>-2.27963702498971</v>
      </c>
      <c r="H37" s="17">
        <v>247418.2212</v>
      </c>
      <c r="I37" s="17">
        <v>9.94211009940319</v>
      </c>
      <c r="J37" s="17">
        <v>36726.2429</v>
      </c>
      <c r="K37" s="17">
        <v>-2.45680250807013</v>
      </c>
      <c r="L37" s="17">
        <v>439667.2736</v>
      </c>
      <c r="M37" s="17">
        <v>9.93263583744219</v>
      </c>
    </row>
    <row r="38" ht="12" customHeight="true" spans="1:13">
      <c r="A38" s="8" t="s">
        <v>90</v>
      </c>
      <c r="B38" s="17">
        <v>62024.3654</v>
      </c>
      <c r="C38" s="17">
        <v>19.6929303141884</v>
      </c>
      <c r="D38" s="17">
        <v>933504.1916</v>
      </c>
      <c r="E38" s="17">
        <v>12.1415748130965</v>
      </c>
      <c r="F38" s="17">
        <v>65706.1604</v>
      </c>
      <c r="G38" s="17">
        <v>1.74714658530961</v>
      </c>
      <c r="H38" s="17">
        <v>715340.142</v>
      </c>
      <c r="I38" s="17">
        <v>8.83704670289649</v>
      </c>
      <c r="J38" s="17">
        <v>127730.5258</v>
      </c>
      <c r="K38" s="17">
        <v>9.73652046007223</v>
      </c>
      <c r="L38" s="17">
        <v>1648844.3336</v>
      </c>
      <c r="M38" s="17">
        <v>10.6836036544699</v>
      </c>
    </row>
    <row r="39" ht="12" customHeight="true" spans="1:13">
      <c r="A39" s="8" t="s">
        <v>91</v>
      </c>
      <c r="B39" s="17">
        <v>1913013.2542</v>
      </c>
      <c r="C39" s="17">
        <v>9.46357694565219</v>
      </c>
      <c r="D39" s="17">
        <v>20795625.4176</v>
      </c>
      <c r="E39" s="17">
        <v>6.95065887189543</v>
      </c>
      <c r="F39" s="17">
        <v>3843885.89253</v>
      </c>
      <c r="G39" s="17">
        <v>7.34861728474747</v>
      </c>
      <c r="H39" s="17">
        <v>41552960.38826</v>
      </c>
      <c r="I39" s="17">
        <v>7.85840596368008</v>
      </c>
      <c r="J39" s="17">
        <v>5756899.14673</v>
      </c>
      <c r="K39" s="17">
        <v>8.04229157367302</v>
      </c>
      <c r="L39" s="17">
        <v>62348585.80586</v>
      </c>
      <c r="M39" s="17">
        <v>7.55392996434832</v>
      </c>
    </row>
  </sheetData>
  <mergeCells count="19">
    <mergeCell ref="A1:B1"/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8661417322835" right="0.708661417322835" top="0.748031496062992" bottom="0.748031496062992" header="0.31496062992126" footer="0.31496062992126"/>
  <pageSetup paperSize="9" scale="9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dcterms:created xsi:type="dcterms:W3CDTF">2006-10-03T11:21:00Z</dcterms:created>
  <cp:lastPrinted>2021-03-14T09:05:00Z</cp:lastPrinted>
  <dcterms:modified xsi:type="dcterms:W3CDTF">2025-01-24T11:03:10Z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9BF7C3A7D3EB4B3580AFD2A83BB1D316</vt:lpwstr>
  </property>
</Properties>
</file>