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7110" activeTab="1"/>
  </bookViews>
  <sheets>
    <sheet name="全国彩票销售情况" sheetId="1" r:id="rId1"/>
    <sheet name="分类型彩票销售情况" sheetId="2" r:id="rId2"/>
    <sheet name="各地区彩票销售情况" sheetId="3" r:id="rId3"/>
  </sheets>
  <calcPr calcId="124519"/>
</workbook>
</file>

<file path=xl/calcChain.xml><?xml version="1.0" encoding="utf-8"?>
<calcChain xmlns="http://schemas.openxmlformats.org/spreadsheetml/2006/main">
  <c r="K18" i="1"/>
  <c r="J18"/>
  <c r="I18"/>
  <c r="H18"/>
  <c r="E18"/>
  <c r="D18"/>
  <c r="C18"/>
  <c r="B18"/>
  <c r="L6"/>
  <c r="L18" s="1"/>
  <c r="F6"/>
  <c r="N6" s="1"/>
  <c r="N18" s="1"/>
  <c r="M6" l="1"/>
  <c r="G6"/>
  <c r="F18"/>
</calcChain>
</file>

<file path=xl/sharedStrings.xml><?xml version="1.0" encoding="utf-8"?>
<sst xmlns="http://schemas.openxmlformats.org/spreadsheetml/2006/main" count="126" uniqueCount="95">
  <si>
    <t>附件1：</t>
  </si>
  <si>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单位：亿元</t>
    </r>
  </si>
  <si>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</si>
  <si>
    <t>福利彩票</t>
  </si>
  <si>
    <t xml:space="preserve">    体育彩票</t>
  </si>
  <si>
    <r>
      <rPr>
        <sz val="10"/>
        <rFont val="宋体"/>
        <family val="3"/>
        <charset val="134"/>
      </rP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</si>
  <si>
    <t>乐透数字型</t>
  </si>
  <si>
    <t>即开型</t>
  </si>
  <si>
    <t>视频型</t>
  </si>
  <si>
    <t>基诺型</t>
  </si>
  <si>
    <r>
      <rPr>
        <sz val="10"/>
        <rFont val="宋体"/>
        <family val="3"/>
        <charset val="134"/>
      </rP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</si>
  <si>
    <t>1至本月累计</t>
  </si>
  <si>
    <t>竞猜型</t>
  </si>
  <si>
    <r>
      <rPr>
        <sz val="10"/>
        <rFont val="Times New Roman"/>
        <family val="1"/>
      </rPr>
      <t xml:space="preserve">1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</si>
  <si>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2 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</si>
  <si>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3 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</si>
  <si>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4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</si>
  <si>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5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</si>
  <si>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6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</si>
  <si>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7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</si>
  <si>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8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</si>
  <si>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9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</si>
  <si>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10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</si>
  <si>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11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</si>
  <si>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12    </t>
    </r>
    <r>
      <rPr>
        <sz val="10"/>
        <rFont val="宋体"/>
        <family val="3"/>
        <charset val="134"/>
      </rPr>
      <t>月</t>
    </r>
  </si>
  <si>
    <r>
      <rPr>
        <sz val="10"/>
        <rFont val="宋体"/>
        <family val="3"/>
        <charset val="134"/>
      </rP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</si>
  <si>
    <t>-</t>
  </si>
  <si>
    <t>附件2：</t>
  </si>
  <si>
    <t xml:space="preserve"> 单位：亿元</t>
  </si>
  <si>
    <t>类型</t>
  </si>
  <si>
    <t>本月</t>
  </si>
  <si>
    <t>本年累计</t>
  </si>
  <si>
    <t>上年销售额</t>
  </si>
  <si>
    <t>同比增长(%)</t>
  </si>
  <si>
    <t>环比增长(%)</t>
  </si>
  <si>
    <t>本年销售额</t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</si>
  <si>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</si>
  <si>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</si>
  <si>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</si>
  <si>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</si>
  <si>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3</t>
    </r>
  </si>
  <si>
    <t>单位：万元</t>
  </si>
  <si>
    <t>地区</t>
  </si>
  <si>
    <t>体育彩票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</si>
  <si>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</si>
  <si>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</si>
  <si>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</si>
  <si>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</si>
  <si>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</si>
  <si>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</si>
  <si>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</si>
  <si>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</si>
  <si>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</si>
  <si>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</si>
  <si>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</si>
  <si>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</si>
  <si>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</si>
  <si>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</si>
  <si>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</si>
  <si>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</si>
  <si>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</si>
  <si>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</si>
  <si>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</si>
  <si>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</si>
  <si>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</si>
  <si>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</si>
  <si>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</si>
  <si>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</si>
  <si>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</si>
  <si>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</si>
  <si>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</si>
  <si>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</si>
  <si>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</si>
  <si>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</si>
  <si>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</si>
  <si>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</si>
  <si>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</si>
  <si>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</si>
  <si>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</si>
  <si>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</si>
  <si>
    <r>
      <t xml:space="preserve">    </t>
    </r>
    <r>
      <rPr>
        <b/>
        <sz val="10"/>
        <rFont val="宋体"/>
        <family val="3"/>
        <charset val="134"/>
      </rPr>
      <t>一、福利彩票</t>
    </r>
  </si>
  <si>
    <r>
      <t xml:space="preserve">    </t>
    </r>
    <r>
      <rPr>
        <b/>
        <sz val="10"/>
        <rFont val="宋体"/>
        <family val="3"/>
        <charset val="134"/>
      </rPr>
      <t>二、体育彩票</t>
    </r>
  </si>
  <si>
    <r>
      <t xml:space="preserve">         </t>
    </r>
    <r>
      <rPr>
        <sz val="10"/>
        <rFont val="宋体"/>
        <family val="3"/>
        <charset val="134"/>
      </rPr>
      <t>（一）乐透数字型</t>
    </r>
  </si>
  <si>
    <r>
      <t xml:space="preserve">         </t>
    </r>
    <r>
      <rPr>
        <sz val="10"/>
        <rFont val="宋体"/>
        <family val="3"/>
        <charset val="134"/>
      </rPr>
      <t>（二）竞猜型</t>
    </r>
  </si>
  <si>
    <r>
      <t xml:space="preserve">         </t>
    </r>
    <r>
      <rPr>
        <sz val="10"/>
        <rFont val="宋体"/>
        <family val="3"/>
        <charset val="134"/>
      </rPr>
      <t>（三）即开型</t>
    </r>
  </si>
  <si>
    <r>
      <t xml:space="preserve">         </t>
    </r>
    <r>
      <rPr>
        <sz val="10"/>
        <rFont val="宋体"/>
        <family val="3"/>
        <charset val="134"/>
      </rPr>
      <t>（四）视频型</t>
    </r>
  </si>
  <si>
    <r>
      <t xml:space="preserve">    </t>
    </r>
    <r>
      <rPr>
        <b/>
        <sz val="10"/>
        <rFont val="宋体"/>
        <family val="3"/>
        <charset val="134"/>
      </rPr>
      <t>三、合计</t>
    </r>
  </si>
  <si>
    <r>
      <t xml:space="preserve">          </t>
    </r>
    <r>
      <rPr>
        <sz val="10"/>
        <rFont val="宋体"/>
        <family val="3"/>
        <charset val="134"/>
      </rPr>
      <t>（一）乐透数字型</t>
    </r>
  </si>
  <si>
    <r>
      <t xml:space="preserve">          </t>
    </r>
    <r>
      <rPr>
        <sz val="10"/>
        <rFont val="宋体"/>
        <family val="3"/>
        <charset val="134"/>
      </rPr>
      <t>（二）竞猜型</t>
    </r>
  </si>
  <si>
    <r>
      <t xml:space="preserve">          </t>
    </r>
    <r>
      <rPr>
        <sz val="10"/>
        <rFont val="宋体"/>
        <family val="3"/>
        <charset val="134"/>
      </rPr>
      <t>（三）即开型</t>
    </r>
  </si>
  <si>
    <r>
      <t xml:space="preserve">          </t>
    </r>
    <r>
      <rPr>
        <sz val="10"/>
        <rFont val="宋体"/>
        <family val="3"/>
        <charset val="134"/>
      </rPr>
      <t>（四）视频型</t>
    </r>
  </si>
  <si>
    <r>
      <t xml:space="preserve">          </t>
    </r>
    <r>
      <rPr>
        <sz val="10"/>
        <rFont val="宋体"/>
        <family val="3"/>
        <charset val="134"/>
      </rPr>
      <t>（五）基诺型</t>
    </r>
  </si>
  <si>
    <r>
      <t xml:space="preserve">  2021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</t>
    </r>
    <r>
      <rPr>
        <sz val="16"/>
        <rFont val="黑体"/>
        <family val="3"/>
        <charset val="134"/>
      </rPr>
      <t>月全国各类型彩票销售情况表</t>
    </r>
    <phoneticPr fontId="17" type="noConversion"/>
  </si>
  <si>
    <r>
      <t>2021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</t>
    </r>
    <r>
      <rPr>
        <sz val="16"/>
        <rFont val="黑体"/>
        <family val="3"/>
        <charset val="134"/>
      </rPr>
      <t>月全国彩票销售情况表</t>
    </r>
    <phoneticPr fontId="13" type="noConversion"/>
  </si>
  <si>
    <t xml:space="preserve">      2021年1月全国各地区彩票销售情况表</t>
    <phoneticPr fontId="14" type="noConversion"/>
  </si>
</sst>
</file>

<file path=xl/styles.xml><?xml version="1.0" encoding="utf-8"?>
<styleSheet xmlns="http://schemas.openxmlformats.org/spreadsheetml/2006/main">
  <numFmts count="8">
    <numFmt numFmtId="176" formatCode="0.0_ "/>
    <numFmt numFmtId="177" formatCode="0.00_ "/>
    <numFmt numFmtId="178" formatCode="0.0000%"/>
    <numFmt numFmtId="179" formatCode="0.00_);[Red]\(0.00\)"/>
    <numFmt numFmtId="180" formatCode="0.0000_);[Red]\(0.0000\)"/>
    <numFmt numFmtId="181" formatCode="0.0%"/>
    <numFmt numFmtId="182" formatCode="0.00_ ;[Red]\-0.00\ "/>
    <numFmt numFmtId="183" formatCode="0.000000000_);[Red]\(0.000000000\)"/>
  </numFmts>
  <fonts count="22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4"/>
      <name val="Times New Roman"/>
      <family val="1"/>
    </font>
    <font>
      <sz val="14"/>
      <name val="黑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name val="仿宋_GB2312"/>
      <family val="3"/>
      <charset val="134"/>
    </font>
    <font>
      <sz val="12"/>
      <name val="宋体"/>
      <family val="3"/>
      <charset val="134"/>
    </font>
    <font>
      <sz val="16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Times New Roman"/>
      <family val="1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179" fontId="10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177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177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0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82" fontId="8" fillId="0" borderId="0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2" fontId="8" fillId="0" borderId="0" xfId="0" applyNumberFormat="1" applyFont="1" applyFill="1" applyBorder="1" applyAlignment="1">
      <alignment vertical="center"/>
    </xf>
    <xf numFmtId="183" fontId="8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Fill="1">
      <alignment vertical="center"/>
    </xf>
    <xf numFmtId="0" fontId="18" fillId="0" borderId="6" xfId="0" applyFont="1" applyFill="1" applyBorder="1" applyAlignment="1">
      <alignment horizontal="center" vertical="center"/>
    </xf>
    <xf numFmtId="10" fontId="18" fillId="0" borderId="6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176" fontId="21" fillId="0" borderId="4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177" fontId="21" fillId="0" borderId="4" xfId="0" applyNumberFormat="1" applyFont="1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千位分隔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3"/>
  <sheetViews>
    <sheetView workbookViewId="0">
      <selection activeCell="K13" sqref="K13"/>
    </sheetView>
  </sheetViews>
  <sheetFormatPr defaultColWidth="9" defaultRowHeight="14.25"/>
  <cols>
    <col min="1" max="1" width="6" style="9" customWidth="1"/>
    <col min="2" max="2" width="10.75" style="9" customWidth="1"/>
    <col min="3" max="3" width="8.875" style="9" customWidth="1"/>
    <col min="4" max="4" width="8.25" style="9" customWidth="1"/>
    <col min="5" max="5" width="8.375" style="9" customWidth="1"/>
    <col min="6" max="6" width="11.375" style="9" customWidth="1"/>
    <col min="7" max="7" width="10.625" style="9" customWidth="1"/>
    <col min="8" max="8" width="9.875" style="9" customWidth="1"/>
    <col min="9" max="9" width="9.625" style="9" customWidth="1"/>
    <col min="10" max="10" width="9.75" style="9" customWidth="1"/>
    <col min="11" max="11" width="8.75" style="9" customWidth="1"/>
    <col min="12" max="12" width="10.125" style="9" customWidth="1"/>
    <col min="13" max="13" width="10.375" style="9" customWidth="1"/>
    <col min="14" max="14" width="10.75" style="9" customWidth="1"/>
    <col min="15" max="15" width="10.5" style="9"/>
    <col min="16" max="16384" width="9" style="9"/>
  </cols>
  <sheetData>
    <row r="1" spans="1:34" ht="20.25" customHeight="1">
      <c r="A1" s="11" t="s">
        <v>0</v>
      </c>
    </row>
    <row r="2" spans="1:34" ht="20.25">
      <c r="A2" s="44" t="s">
        <v>93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34">
      <c r="L3" s="20"/>
      <c r="M3" s="20"/>
      <c r="N3" s="21" t="s">
        <v>1</v>
      </c>
    </row>
    <row r="4" spans="1:34">
      <c r="A4" s="48" t="s">
        <v>2</v>
      </c>
      <c r="B4" s="45" t="s">
        <v>3</v>
      </c>
      <c r="C4" s="46"/>
      <c r="D4" s="46"/>
      <c r="E4" s="46"/>
      <c r="F4" s="46"/>
      <c r="G4" s="47"/>
      <c r="H4" s="45" t="s">
        <v>4</v>
      </c>
      <c r="I4" s="46"/>
      <c r="J4" s="46"/>
      <c r="K4" s="46"/>
      <c r="L4" s="46"/>
      <c r="M4" s="38"/>
      <c r="N4" s="48" t="s">
        <v>5</v>
      </c>
    </row>
    <row r="5" spans="1:34">
      <c r="A5" s="49"/>
      <c r="B5" s="39" t="s">
        <v>6</v>
      </c>
      <c r="C5" s="40" t="s">
        <v>7</v>
      </c>
      <c r="D5" s="39" t="s">
        <v>8</v>
      </c>
      <c r="E5" s="39" t="s">
        <v>9</v>
      </c>
      <c r="F5" s="39" t="s">
        <v>10</v>
      </c>
      <c r="G5" s="41" t="s">
        <v>11</v>
      </c>
      <c r="H5" s="39" t="s">
        <v>6</v>
      </c>
      <c r="I5" s="39" t="s">
        <v>12</v>
      </c>
      <c r="J5" s="40" t="s">
        <v>7</v>
      </c>
      <c r="K5" s="42" t="s">
        <v>8</v>
      </c>
      <c r="L5" s="43" t="s">
        <v>10</v>
      </c>
      <c r="M5" s="39" t="s">
        <v>11</v>
      </c>
      <c r="N5" s="49"/>
    </row>
    <row r="6" spans="1:34" ht="24.95" customHeight="1">
      <c r="A6" s="35" t="s">
        <v>13</v>
      </c>
      <c r="B6" s="36">
        <v>121.4358697</v>
      </c>
      <c r="C6" s="36">
        <v>21.743423920000001</v>
      </c>
      <c r="D6" s="36">
        <v>0</v>
      </c>
      <c r="E6" s="36">
        <v>8.9444214800000008</v>
      </c>
      <c r="F6" s="36">
        <f t="shared" ref="F6" si="0">SUM(B6:E6)</f>
        <v>152.1237151</v>
      </c>
      <c r="G6" s="36">
        <f>F6</f>
        <v>152.1237151</v>
      </c>
      <c r="H6" s="36">
        <v>97.91695249</v>
      </c>
      <c r="I6" s="36">
        <v>88.818283320000006</v>
      </c>
      <c r="J6" s="36">
        <v>18.707619000000001</v>
      </c>
      <c r="K6" s="36">
        <v>1.9047269999999999E-3</v>
      </c>
      <c r="L6" s="36">
        <f t="shared" ref="L6" si="1">SUM(H6:K6)</f>
        <v>205.44475953700001</v>
      </c>
      <c r="M6" s="36">
        <f>L6</f>
        <v>205.44475953700001</v>
      </c>
      <c r="N6" s="36">
        <f t="shared" ref="N6" si="2">F6+L6</f>
        <v>357.56847463700001</v>
      </c>
      <c r="O6" s="17"/>
    </row>
    <row r="7" spans="1:34" ht="24.95" customHeight="1">
      <c r="A7" s="35" t="s">
        <v>14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17"/>
    </row>
    <row r="8" spans="1:34" ht="24.95" customHeight="1">
      <c r="A8" s="35" t="s">
        <v>15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P8" s="22"/>
    </row>
    <row r="9" spans="1:34" ht="24.95" customHeight="1">
      <c r="A9" s="35" t="s">
        <v>16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34" ht="24.95" customHeight="1">
      <c r="A10" s="35" t="s">
        <v>17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34" ht="24.95" customHeight="1">
      <c r="A11" s="35" t="s">
        <v>18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34" ht="24.95" customHeight="1">
      <c r="A12" s="35" t="s">
        <v>19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34" ht="24.95" customHeight="1">
      <c r="A13" s="35" t="s">
        <v>20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34" ht="24.95" customHeight="1">
      <c r="A14" s="35" t="s">
        <v>21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34" ht="24.95" customHeight="1">
      <c r="A15" s="35" t="s">
        <v>22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34" s="37" customFormat="1" ht="24.95" customHeight="1">
      <c r="A16" s="35" t="s">
        <v>23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14" ht="24.95" customHeight="1">
      <c r="A17" s="35" t="s">
        <v>24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24.95" customHeight="1">
      <c r="A18" s="39" t="s">
        <v>25</v>
      </c>
      <c r="B18" s="36">
        <f>SUM(B6:B17)</f>
        <v>121.4358697</v>
      </c>
      <c r="C18" s="36">
        <f>SUM(C6:C17)</f>
        <v>21.743423920000001</v>
      </c>
      <c r="D18" s="36">
        <f>SUM(D6:D17)</f>
        <v>0</v>
      </c>
      <c r="E18" s="36">
        <f>SUM(E6:E17)</f>
        <v>8.9444214800000008</v>
      </c>
      <c r="F18" s="36">
        <f>SUM(F6:F17)</f>
        <v>152.1237151</v>
      </c>
      <c r="G18" s="36" t="s">
        <v>26</v>
      </c>
      <c r="H18" s="36">
        <f>SUM(H6:H17)</f>
        <v>97.91695249</v>
      </c>
      <c r="I18" s="36">
        <f>SUM(I6:I17)</f>
        <v>88.818283320000006</v>
      </c>
      <c r="J18" s="36">
        <f>SUM(J6:J17)</f>
        <v>18.707619000000001</v>
      </c>
      <c r="K18" s="36">
        <f>SUM(K6:K17)</f>
        <v>1.9047269999999999E-3</v>
      </c>
      <c r="L18" s="36">
        <f>SUM(L6:L17)</f>
        <v>205.44475953700001</v>
      </c>
      <c r="M18" s="36" t="s">
        <v>26</v>
      </c>
      <c r="N18" s="36">
        <f>SUM(N6:N17)</f>
        <v>357.56847463700001</v>
      </c>
    </row>
    <row r="19" spans="1:14">
      <c r="N19" s="23"/>
    </row>
    <row r="20" spans="1:14">
      <c r="L20" s="24"/>
      <c r="N20" s="17"/>
    </row>
    <row r="21" spans="1:14">
      <c r="D21" s="17"/>
      <c r="K21" s="17"/>
    </row>
    <row r="23" spans="1:14">
      <c r="G23" s="17"/>
    </row>
  </sheetData>
  <mergeCells count="5">
    <mergeCell ref="A2:N2"/>
    <mergeCell ref="B4:G4"/>
    <mergeCell ref="H4:L4"/>
    <mergeCell ref="A4:A5"/>
    <mergeCell ref="N4:N5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activeCell="B27" sqref="B27"/>
    </sheetView>
  </sheetViews>
  <sheetFormatPr defaultColWidth="9" defaultRowHeight="14.25"/>
  <cols>
    <col min="1" max="1" width="23.875" style="9" customWidth="1"/>
    <col min="2" max="2" width="16.75" style="9" customWidth="1"/>
    <col min="3" max="3" width="14.25" style="9" customWidth="1"/>
    <col min="4" max="4" width="15.125" style="9" customWidth="1"/>
    <col min="5" max="5" width="10.625" style="9" customWidth="1"/>
    <col min="6" max="6" width="13.75" style="9" customWidth="1"/>
    <col min="7" max="7" width="15.25" style="9" customWidth="1"/>
    <col min="8" max="8" width="16.5" style="9" customWidth="1"/>
    <col min="9" max="9" width="11.625" style="10"/>
    <col min="10" max="10" width="20.125" style="10" customWidth="1"/>
    <col min="11" max="11" width="16.875" style="9" customWidth="1"/>
    <col min="12" max="12" width="12.875" style="9" customWidth="1"/>
    <col min="13" max="16384" width="9" style="9"/>
  </cols>
  <sheetData>
    <row r="1" spans="1:10" ht="23.1" customHeight="1">
      <c r="A1" s="26" t="s">
        <v>27</v>
      </c>
      <c r="B1"/>
      <c r="C1"/>
      <c r="D1"/>
      <c r="E1" s="27"/>
      <c r="F1"/>
      <c r="G1"/>
      <c r="H1"/>
    </row>
    <row r="2" spans="1:10" ht="18.75" customHeight="1">
      <c r="A2" s="50" t="s">
        <v>92</v>
      </c>
      <c r="B2" s="51"/>
      <c r="C2" s="51"/>
      <c r="D2" s="51"/>
      <c r="E2" s="51"/>
      <c r="F2" s="51"/>
      <c r="G2" s="51"/>
      <c r="H2" s="51"/>
      <c r="J2" s="9"/>
    </row>
    <row r="3" spans="1:10" ht="15.75" customHeight="1">
      <c r="A3" s="28"/>
      <c r="B3" s="28"/>
      <c r="C3" s="28"/>
      <c r="D3" s="29"/>
      <c r="E3" s="29"/>
      <c r="F3" s="28"/>
      <c r="G3" s="28"/>
      <c r="H3" s="28" t="s">
        <v>28</v>
      </c>
      <c r="J3" s="9"/>
    </row>
    <row r="4" spans="1:10" ht="18" customHeight="1">
      <c r="A4" s="52" t="s">
        <v>29</v>
      </c>
      <c r="B4" s="52" t="s">
        <v>30</v>
      </c>
      <c r="C4" s="52"/>
      <c r="D4" s="52"/>
      <c r="E4" s="52"/>
      <c r="F4" s="52" t="s">
        <v>31</v>
      </c>
      <c r="G4" s="52"/>
      <c r="H4" s="52"/>
      <c r="J4" s="9"/>
    </row>
    <row r="5" spans="1:10" ht="23.1" customHeight="1">
      <c r="A5" s="52"/>
      <c r="B5" s="25" t="s">
        <v>35</v>
      </c>
      <c r="C5" s="25" t="s">
        <v>32</v>
      </c>
      <c r="D5" s="12" t="s">
        <v>33</v>
      </c>
      <c r="E5" s="12" t="s">
        <v>34</v>
      </c>
      <c r="F5" s="25" t="s">
        <v>35</v>
      </c>
      <c r="G5" s="25" t="s">
        <v>32</v>
      </c>
      <c r="H5" s="12" t="s">
        <v>33</v>
      </c>
      <c r="J5" s="9"/>
    </row>
    <row r="6" spans="1:10" ht="23.1" customHeight="1">
      <c r="A6" s="30" t="s">
        <v>80</v>
      </c>
      <c r="B6" s="13">
        <v>152.1237151</v>
      </c>
      <c r="C6" s="13">
        <v>128.9032462744</v>
      </c>
      <c r="D6" s="14">
        <v>0.18013874356717069</v>
      </c>
      <c r="E6" s="14">
        <v>-3.7345788905463928E-3</v>
      </c>
      <c r="F6" s="13">
        <v>152.1237151</v>
      </c>
      <c r="G6" s="13">
        <v>128.9032462744</v>
      </c>
      <c r="H6" s="14">
        <v>0.18013874356717069</v>
      </c>
      <c r="I6" s="18"/>
      <c r="J6" s="9"/>
    </row>
    <row r="7" spans="1:10" ht="23.1" customHeight="1">
      <c r="A7" s="15" t="s">
        <v>36</v>
      </c>
      <c r="B7" s="13">
        <v>121.4358697</v>
      </c>
      <c r="C7" s="13">
        <v>86.242224019999995</v>
      </c>
      <c r="D7" s="14">
        <v>0.4080790596476086</v>
      </c>
      <c r="E7" s="14">
        <v>-9.2390882153323806E-2</v>
      </c>
      <c r="F7" s="13">
        <v>121.4358697</v>
      </c>
      <c r="G7" s="13">
        <v>86.242224019999995</v>
      </c>
      <c r="H7" s="14">
        <v>0.4080790596476086</v>
      </c>
      <c r="J7" s="9"/>
    </row>
    <row r="8" spans="1:10" ht="23.1" customHeight="1">
      <c r="A8" s="15" t="s">
        <v>37</v>
      </c>
      <c r="B8" s="13">
        <v>21.743423920000001</v>
      </c>
      <c r="C8" s="13">
        <v>16.066103339999998</v>
      </c>
      <c r="D8" s="14">
        <v>0.35337259196292486</v>
      </c>
      <c r="E8" s="14">
        <v>0.48711087357013361</v>
      </c>
      <c r="F8" s="13">
        <v>21.743423920000001</v>
      </c>
      <c r="G8" s="13">
        <v>16.066103339999998</v>
      </c>
      <c r="H8" s="14">
        <v>0.35337259196292486</v>
      </c>
      <c r="J8" s="9"/>
    </row>
    <row r="9" spans="1:10" ht="23.1" customHeight="1">
      <c r="A9" s="15" t="s">
        <v>38</v>
      </c>
      <c r="B9" s="13">
        <v>0</v>
      </c>
      <c r="C9" s="13">
        <v>26.497166234400002</v>
      </c>
      <c r="D9" s="14">
        <v>-1</v>
      </c>
      <c r="E9" s="14">
        <v>0</v>
      </c>
      <c r="F9" s="13">
        <v>0</v>
      </c>
      <c r="G9" s="13">
        <v>26.497166234400002</v>
      </c>
      <c r="H9" s="14">
        <v>-1</v>
      </c>
      <c r="J9" s="9"/>
    </row>
    <row r="10" spans="1:10" ht="23.1" customHeight="1">
      <c r="A10" s="15" t="s">
        <v>39</v>
      </c>
      <c r="B10" s="13">
        <v>8.9444214800000008</v>
      </c>
      <c r="C10" s="13">
        <v>9.7752679999999995E-2</v>
      </c>
      <c r="D10" s="14">
        <v>90.500524384600013</v>
      </c>
      <c r="E10" s="14">
        <v>1.0921804482730748</v>
      </c>
      <c r="F10" s="13">
        <v>8.9444214800000008</v>
      </c>
      <c r="G10" s="13">
        <v>9.7752679999999995E-2</v>
      </c>
      <c r="H10" s="14">
        <v>90.500524384600013</v>
      </c>
      <c r="J10" s="9"/>
    </row>
    <row r="11" spans="1:10" ht="23.1" customHeight="1">
      <c r="A11" s="30" t="s">
        <v>81</v>
      </c>
      <c r="B11" s="13">
        <v>205.44475953700001</v>
      </c>
      <c r="C11" s="13">
        <v>143.19701246699998</v>
      </c>
      <c r="D11" s="14">
        <v>0.43470004015862512</v>
      </c>
      <c r="E11" s="14">
        <v>-3.2846059276566628E-2</v>
      </c>
      <c r="F11" s="13">
        <v>205.44475953700001</v>
      </c>
      <c r="G11" s="13">
        <v>143.19701246699998</v>
      </c>
      <c r="H11" s="14">
        <v>0.43470004015862512</v>
      </c>
      <c r="I11" s="18"/>
      <c r="J11" s="9"/>
    </row>
    <row r="12" spans="1:10" ht="23.1" customHeight="1">
      <c r="A12" s="31" t="s">
        <v>82</v>
      </c>
      <c r="B12" s="13">
        <v>97.91695249</v>
      </c>
      <c r="C12" s="13">
        <v>63.445637560000002</v>
      </c>
      <c r="D12" s="14">
        <v>0.54332049067046995</v>
      </c>
      <c r="E12" s="14">
        <v>-1.3398979771347186E-2</v>
      </c>
      <c r="F12" s="13">
        <v>97.91695249</v>
      </c>
      <c r="G12" s="13">
        <v>63.445637560000002</v>
      </c>
      <c r="H12" s="14">
        <v>0.54332049067046995</v>
      </c>
      <c r="J12" s="9"/>
    </row>
    <row r="13" spans="1:10" ht="23.1" customHeight="1">
      <c r="A13" s="31" t="s">
        <v>83</v>
      </c>
      <c r="B13" s="13">
        <v>88.818283320000006</v>
      </c>
      <c r="C13" s="13">
        <v>68.041477560000004</v>
      </c>
      <c r="D13" s="14">
        <v>0.30535500557992296</v>
      </c>
      <c r="E13" s="14">
        <v>-8.1451451405837316E-2</v>
      </c>
      <c r="F13" s="13">
        <v>88.818283320000006</v>
      </c>
      <c r="G13" s="13">
        <v>68.041477560000004</v>
      </c>
      <c r="H13" s="14">
        <v>0.30535500557992296</v>
      </c>
      <c r="J13" s="9"/>
    </row>
    <row r="14" spans="1:10" ht="23.1" customHeight="1">
      <c r="A14" s="31" t="s">
        <v>84</v>
      </c>
      <c r="B14" s="13">
        <v>18.707619000000001</v>
      </c>
      <c r="C14" s="13">
        <v>11.708540880000001</v>
      </c>
      <c r="D14" s="14">
        <v>0.59777543519154541</v>
      </c>
      <c r="E14" s="14">
        <v>0.13519206514440962</v>
      </c>
      <c r="F14" s="13">
        <v>18.707619000000001</v>
      </c>
      <c r="G14" s="13">
        <v>11.708540880000001</v>
      </c>
      <c r="H14" s="14">
        <v>0.59777543519154541</v>
      </c>
      <c r="J14" s="9"/>
    </row>
    <row r="15" spans="1:10" ht="23.1" customHeight="1">
      <c r="A15" s="31" t="s">
        <v>85</v>
      </c>
      <c r="B15" s="13">
        <v>1.9047269999999999E-3</v>
      </c>
      <c r="C15" s="13">
        <v>1.3564669999999999E-3</v>
      </c>
      <c r="D15" s="14">
        <v>0.40418233543462545</v>
      </c>
      <c r="E15" s="14">
        <v>0.39174812543749532</v>
      </c>
      <c r="F15" s="13">
        <v>1.9047269999999999E-3</v>
      </c>
      <c r="G15" s="13">
        <v>1.3564669999999999E-3</v>
      </c>
      <c r="H15" s="14">
        <v>0.40418233543462545</v>
      </c>
      <c r="J15" s="9"/>
    </row>
    <row r="16" spans="1:10" ht="23.1" customHeight="1">
      <c r="A16" s="30" t="s">
        <v>86</v>
      </c>
      <c r="B16" s="13">
        <v>357.56847463700001</v>
      </c>
      <c r="C16" s="13">
        <v>272.10025874140001</v>
      </c>
      <c r="D16" s="14">
        <v>0.31410560317337921</v>
      </c>
      <c r="E16" s="14">
        <v>-2.0671440957414088E-2</v>
      </c>
      <c r="F16" s="13">
        <v>357.56847463700001</v>
      </c>
      <c r="G16" s="13">
        <v>272.10025874140001</v>
      </c>
      <c r="H16" s="14">
        <v>0.31410560317337921</v>
      </c>
      <c r="I16" s="18"/>
      <c r="J16" s="9"/>
    </row>
    <row r="17" spans="1:10" ht="23.1" customHeight="1">
      <c r="A17" s="31" t="s">
        <v>87</v>
      </c>
      <c r="B17" s="13">
        <v>219.35282218999998</v>
      </c>
      <c r="C17" s="13">
        <v>149.68786158</v>
      </c>
      <c r="D17" s="14">
        <v>0.46540153539950102</v>
      </c>
      <c r="E17" s="14">
        <v>-5.8750539151621657E-2</v>
      </c>
      <c r="F17" s="13">
        <v>219.35282218999998</v>
      </c>
      <c r="G17" s="13">
        <v>149.68786158</v>
      </c>
      <c r="H17" s="14">
        <v>0.46540153539950102</v>
      </c>
      <c r="J17" s="9"/>
    </row>
    <row r="18" spans="1:10" ht="23.1" customHeight="1">
      <c r="A18" s="31" t="s">
        <v>88</v>
      </c>
      <c r="B18" s="13">
        <v>88.818283320000006</v>
      </c>
      <c r="C18" s="13">
        <v>68.041477560000004</v>
      </c>
      <c r="D18" s="14">
        <v>0.30535500557992296</v>
      </c>
      <c r="E18" s="14">
        <v>-8.1451451405837316E-2</v>
      </c>
      <c r="F18" s="13">
        <v>88.818283320000006</v>
      </c>
      <c r="G18" s="13">
        <v>68.041477560000004</v>
      </c>
      <c r="H18" s="14">
        <v>0.30535500557992296</v>
      </c>
      <c r="J18" s="9"/>
    </row>
    <row r="19" spans="1:10" ht="23.1" customHeight="1">
      <c r="A19" s="31" t="s">
        <v>89</v>
      </c>
      <c r="B19" s="13">
        <v>40.451042920000006</v>
      </c>
      <c r="C19" s="13">
        <v>27.774644219999999</v>
      </c>
      <c r="D19" s="14">
        <v>0.45640183901516806</v>
      </c>
      <c r="E19" s="14">
        <v>0.30063698608711187</v>
      </c>
      <c r="F19" s="13">
        <v>40.451042920000006</v>
      </c>
      <c r="G19" s="13">
        <v>27.774644219999999</v>
      </c>
      <c r="H19" s="14">
        <v>0.45640183901516806</v>
      </c>
      <c r="I19" s="19"/>
      <c r="J19" s="9"/>
    </row>
    <row r="20" spans="1:10" ht="23.1" customHeight="1">
      <c r="A20" s="31" t="s">
        <v>90</v>
      </c>
      <c r="B20" s="13">
        <v>1.9047269999999999E-3</v>
      </c>
      <c r="C20" s="13">
        <v>26.498522701400002</v>
      </c>
      <c r="D20" s="14">
        <v>-0.99992811950230343</v>
      </c>
      <c r="E20" s="14">
        <v>0.39174812543749532</v>
      </c>
      <c r="F20" s="13">
        <v>1.9047269999999999E-3</v>
      </c>
      <c r="G20" s="13">
        <v>26.498522701400002</v>
      </c>
      <c r="H20" s="14">
        <v>-0.99992811950230343</v>
      </c>
      <c r="I20" s="19"/>
      <c r="J20" s="9"/>
    </row>
    <row r="21" spans="1:10" ht="23.1" customHeight="1">
      <c r="A21" s="31" t="s">
        <v>91</v>
      </c>
      <c r="B21" s="13">
        <v>8.9444214800000008</v>
      </c>
      <c r="C21" s="13">
        <v>9.7752679999999995E-2</v>
      </c>
      <c r="D21" s="14">
        <v>90.500524384600013</v>
      </c>
      <c r="E21" s="14">
        <v>1.0921804482730748</v>
      </c>
      <c r="F21" s="13">
        <v>8.9444214800000008</v>
      </c>
      <c r="G21" s="13">
        <v>9.7752679999999995E-2</v>
      </c>
      <c r="H21" s="14">
        <v>90.500524384600013</v>
      </c>
      <c r="I21" s="19"/>
      <c r="J21" s="9"/>
    </row>
    <row r="22" spans="1:10">
      <c r="B22" s="17"/>
      <c r="F22" s="16"/>
      <c r="G22" s="16"/>
      <c r="J22" s="9"/>
    </row>
    <row r="23" spans="1:10">
      <c r="B23" s="16"/>
      <c r="F23" s="16"/>
      <c r="J23" s="9"/>
    </row>
    <row r="24" spans="1:10">
      <c r="B24" s="17"/>
      <c r="J24" s="9"/>
    </row>
    <row r="31" spans="1:10">
      <c r="G31" s="18"/>
    </row>
    <row r="32" spans="1:10">
      <c r="G32" s="18"/>
      <c r="H32" s="18"/>
    </row>
  </sheetData>
  <mergeCells count="4">
    <mergeCell ref="A2:H2"/>
    <mergeCell ref="B4:E4"/>
    <mergeCell ref="F4:H4"/>
    <mergeCell ref="A4:A5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opLeftCell="A3" zoomScale="130" zoomScaleNormal="130" workbookViewId="0">
      <selection activeCell="H23" sqref="H23"/>
    </sheetView>
  </sheetViews>
  <sheetFormatPr defaultColWidth="9" defaultRowHeight="13.5"/>
  <cols>
    <col min="1" max="1" width="6.125" customWidth="1"/>
    <col min="2" max="2" width="15.375" customWidth="1"/>
    <col min="4" max="4" width="12.125" customWidth="1"/>
    <col min="8" max="8" width="13.125" customWidth="1"/>
    <col min="10" max="10" width="11" customWidth="1"/>
    <col min="12" max="12" width="12.625" customWidth="1"/>
  </cols>
  <sheetData>
    <row r="1" spans="1:13" ht="15" customHeight="1">
      <c r="A1" s="26" t="s">
        <v>40</v>
      </c>
      <c r="B1" s="1"/>
      <c r="C1" s="2"/>
      <c r="D1" s="1"/>
      <c r="E1" s="2"/>
      <c r="F1" s="1"/>
      <c r="G1" s="2"/>
      <c r="H1" s="1"/>
      <c r="I1" s="2"/>
      <c r="J1" s="1"/>
      <c r="K1" s="2"/>
      <c r="L1" s="1"/>
      <c r="M1" s="2"/>
    </row>
    <row r="2" spans="1:13" ht="15" customHeight="1">
      <c r="A2" s="53" t="s">
        <v>94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5" customHeight="1">
      <c r="A3" s="3"/>
      <c r="B3" s="4"/>
      <c r="C3" s="5"/>
      <c r="D3" s="4"/>
      <c r="E3" s="5"/>
      <c r="F3" s="4"/>
      <c r="G3" s="5"/>
      <c r="H3" s="4"/>
      <c r="I3" s="5"/>
      <c r="J3" s="4"/>
      <c r="K3" s="5"/>
      <c r="L3" s="54" t="s">
        <v>41</v>
      </c>
      <c r="M3" s="54"/>
    </row>
    <row r="4" spans="1:13" ht="11.25" customHeight="1">
      <c r="A4" s="52" t="s">
        <v>42</v>
      </c>
      <c r="B4" s="52" t="s">
        <v>3</v>
      </c>
      <c r="C4" s="55"/>
      <c r="D4" s="55"/>
      <c r="E4" s="55"/>
      <c r="F4" s="52" t="s">
        <v>43</v>
      </c>
      <c r="G4" s="55"/>
      <c r="H4" s="55"/>
      <c r="I4" s="55"/>
      <c r="J4" s="52" t="s">
        <v>44</v>
      </c>
      <c r="K4" s="55"/>
      <c r="L4" s="55"/>
      <c r="M4" s="55"/>
    </row>
    <row r="5" spans="1:13" ht="9.75" customHeight="1">
      <c r="A5" s="52"/>
      <c r="B5" s="60" t="s">
        <v>30</v>
      </c>
      <c r="C5" s="61"/>
      <c r="D5" s="52" t="s">
        <v>31</v>
      </c>
      <c r="E5" s="55"/>
      <c r="F5" s="60" t="s">
        <v>30</v>
      </c>
      <c r="G5" s="61"/>
      <c r="H5" s="52" t="s">
        <v>31</v>
      </c>
      <c r="I5" s="55"/>
      <c r="J5" s="60" t="s">
        <v>30</v>
      </c>
      <c r="K5" s="61"/>
      <c r="L5" s="52" t="s">
        <v>31</v>
      </c>
      <c r="M5" s="55"/>
    </row>
    <row r="6" spans="1:13" ht="10.5" customHeight="1">
      <c r="A6" s="52"/>
      <c r="B6" s="56" t="s">
        <v>45</v>
      </c>
      <c r="C6" s="32" t="s">
        <v>46</v>
      </c>
      <c r="D6" s="57" t="s">
        <v>45</v>
      </c>
      <c r="E6" s="32" t="s">
        <v>46</v>
      </c>
      <c r="F6" s="59" t="s">
        <v>45</v>
      </c>
      <c r="G6" s="7" t="s">
        <v>46</v>
      </c>
      <c r="H6" s="59" t="s">
        <v>45</v>
      </c>
      <c r="I6" s="7" t="s">
        <v>46</v>
      </c>
      <c r="J6" s="59" t="s">
        <v>45</v>
      </c>
      <c r="K6" s="7" t="s">
        <v>46</v>
      </c>
      <c r="L6" s="59" t="s">
        <v>45</v>
      </c>
      <c r="M6" s="7" t="s">
        <v>46</v>
      </c>
    </row>
    <row r="7" spans="1:13" ht="8.25" customHeight="1">
      <c r="A7" s="52"/>
      <c r="B7" s="56"/>
      <c r="C7" s="33" t="s">
        <v>47</v>
      </c>
      <c r="D7" s="58"/>
      <c r="E7" s="33" t="s">
        <v>47</v>
      </c>
      <c r="F7" s="59"/>
      <c r="G7" s="8" t="s">
        <v>47</v>
      </c>
      <c r="H7" s="59"/>
      <c r="I7" s="8" t="s">
        <v>47</v>
      </c>
      <c r="J7" s="59"/>
      <c r="K7" s="8" t="s">
        <v>47</v>
      </c>
      <c r="L7" s="59"/>
      <c r="M7" s="8" t="s">
        <v>47</v>
      </c>
    </row>
    <row r="8" spans="1:13" ht="12" customHeight="1">
      <c r="A8" s="6" t="s">
        <v>48</v>
      </c>
      <c r="B8" s="34">
        <v>28946.375800000002</v>
      </c>
      <c r="C8" s="34">
        <v>20.862640069258831</v>
      </c>
      <c r="D8" s="34">
        <v>28946.375800000002</v>
      </c>
      <c r="E8" s="34">
        <v>20.862640069258831</v>
      </c>
      <c r="F8" s="34">
        <v>67692.998200000002</v>
      </c>
      <c r="G8" s="34">
        <v>52.82828799150019</v>
      </c>
      <c r="H8" s="34">
        <v>67692.998200000002</v>
      </c>
      <c r="I8" s="34">
        <v>52.82828799150019</v>
      </c>
      <c r="J8" s="34">
        <v>96639.374000000011</v>
      </c>
      <c r="K8" s="34">
        <v>41.610027258802681</v>
      </c>
      <c r="L8" s="34">
        <v>96639.374000000011</v>
      </c>
      <c r="M8" s="34">
        <v>41.610027258802681</v>
      </c>
    </row>
    <row r="9" spans="1:13" ht="12" customHeight="1">
      <c r="A9" s="6" t="s">
        <v>49</v>
      </c>
      <c r="B9" s="34">
        <v>25228.7228</v>
      </c>
      <c r="C9" s="34">
        <v>27.354862524081479</v>
      </c>
      <c r="D9" s="34">
        <v>25228.7228</v>
      </c>
      <c r="E9" s="34">
        <v>27.354862524081479</v>
      </c>
      <c r="F9" s="34">
        <v>35310.9905</v>
      </c>
      <c r="G9" s="34">
        <v>68.741402930001641</v>
      </c>
      <c r="H9" s="34">
        <v>35310.9905</v>
      </c>
      <c r="I9" s="34">
        <v>68.741402930001641</v>
      </c>
      <c r="J9" s="34">
        <v>60539.713300000003</v>
      </c>
      <c r="K9" s="34">
        <v>48.615204860298185</v>
      </c>
      <c r="L9" s="34">
        <v>60539.713300000003</v>
      </c>
      <c r="M9" s="34">
        <v>48.615204860298185</v>
      </c>
    </row>
    <row r="10" spans="1:13" ht="12" customHeight="1">
      <c r="A10" s="6" t="s">
        <v>50</v>
      </c>
      <c r="B10" s="34">
        <v>32791.992400000003</v>
      </c>
      <c r="C10" s="34">
        <v>-6.0216995732181635</v>
      </c>
      <c r="D10" s="34">
        <v>32791.992400000003</v>
      </c>
      <c r="E10" s="34">
        <v>-6.0216995732181635</v>
      </c>
      <c r="F10" s="34">
        <v>93048.184299999994</v>
      </c>
      <c r="G10" s="34">
        <v>27.834450653192299</v>
      </c>
      <c r="H10" s="34">
        <v>93048.184299999994</v>
      </c>
      <c r="I10" s="34">
        <v>27.834450653192299</v>
      </c>
      <c r="J10" s="34">
        <v>125840.1767</v>
      </c>
      <c r="K10" s="34">
        <v>16.863659365995126</v>
      </c>
      <c r="L10" s="34">
        <v>125840.1767</v>
      </c>
      <c r="M10" s="34">
        <v>16.863659365995126</v>
      </c>
    </row>
    <row r="11" spans="1:13" ht="12" customHeight="1">
      <c r="A11" s="6" t="s">
        <v>51</v>
      </c>
      <c r="B11" s="34">
        <v>31970.341799999998</v>
      </c>
      <c r="C11" s="34">
        <v>44.817755472390822</v>
      </c>
      <c r="D11" s="34">
        <v>31970.341799999998</v>
      </c>
      <c r="E11" s="34">
        <v>44.817755472390822</v>
      </c>
      <c r="F11" s="34">
        <v>30080.657000000003</v>
      </c>
      <c r="G11" s="34">
        <v>74.954855595544217</v>
      </c>
      <c r="H11" s="34">
        <v>30080.657000000003</v>
      </c>
      <c r="I11" s="34">
        <v>74.954855595544217</v>
      </c>
      <c r="J11" s="34">
        <v>62050.998800000001</v>
      </c>
      <c r="K11" s="34">
        <v>58.012647859398427</v>
      </c>
      <c r="L11" s="34">
        <v>62050.998800000001</v>
      </c>
      <c r="M11" s="34">
        <v>58.012647859398427</v>
      </c>
    </row>
    <row r="12" spans="1:13" ht="12" customHeight="1">
      <c r="A12" s="6" t="s">
        <v>52</v>
      </c>
      <c r="B12" s="34">
        <v>31365.643800000002</v>
      </c>
      <c r="C12" s="34">
        <v>24.861025977115439</v>
      </c>
      <c r="D12" s="34">
        <v>31365.643800000002</v>
      </c>
      <c r="E12" s="34">
        <v>24.861025977115439</v>
      </c>
      <c r="F12" s="34">
        <v>49417.315099999993</v>
      </c>
      <c r="G12" s="34">
        <v>42.634671438639629</v>
      </c>
      <c r="H12" s="34">
        <v>49417.315099999993</v>
      </c>
      <c r="I12" s="34">
        <v>42.634671438639629</v>
      </c>
      <c r="J12" s="34">
        <v>80782.958899999998</v>
      </c>
      <c r="K12" s="34">
        <v>35.164236968560779</v>
      </c>
      <c r="L12" s="34">
        <v>80782.958899999998</v>
      </c>
      <c r="M12" s="34">
        <v>35.164236968560779</v>
      </c>
    </row>
    <row r="13" spans="1:13" ht="12" customHeight="1">
      <c r="A13" s="6" t="s">
        <v>53</v>
      </c>
      <c r="B13" s="34">
        <v>67394.664600000004</v>
      </c>
      <c r="C13" s="34">
        <v>11.442299758404783</v>
      </c>
      <c r="D13" s="34">
        <v>67394.664600000004</v>
      </c>
      <c r="E13" s="34">
        <v>11.442299758404783</v>
      </c>
      <c r="F13" s="34">
        <v>39424.692200000005</v>
      </c>
      <c r="G13" s="34">
        <v>23.515011595980599</v>
      </c>
      <c r="H13" s="34">
        <v>39424.692200000005</v>
      </c>
      <c r="I13" s="34">
        <v>23.515011595980599</v>
      </c>
      <c r="J13" s="34">
        <v>106819.35680000001</v>
      </c>
      <c r="K13" s="34">
        <v>15.613011331915011</v>
      </c>
      <c r="L13" s="34">
        <v>106819.35680000001</v>
      </c>
      <c r="M13" s="34">
        <v>15.613011331915011</v>
      </c>
    </row>
    <row r="14" spans="1:13" ht="12" customHeight="1">
      <c r="A14" s="6" t="s">
        <v>54</v>
      </c>
      <c r="B14" s="34">
        <v>23185.802800000001</v>
      </c>
      <c r="C14" s="34">
        <v>33.9713082649481</v>
      </c>
      <c r="D14" s="34">
        <v>23185.802800000001</v>
      </c>
      <c r="E14" s="34">
        <v>33.9713082649481</v>
      </c>
      <c r="F14" s="34">
        <v>40065.368399999999</v>
      </c>
      <c r="G14" s="34">
        <v>52.315404380279304</v>
      </c>
      <c r="H14" s="34">
        <v>40065.368399999999</v>
      </c>
      <c r="I14" s="34">
        <v>52.315404380279304</v>
      </c>
      <c r="J14" s="34">
        <v>63251.171199999997</v>
      </c>
      <c r="K14" s="34">
        <v>45.035711860753089</v>
      </c>
      <c r="L14" s="34">
        <v>63251.171199999997</v>
      </c>
      <c r="M14" s="34">
        <v>45.035711860753089</v>
      </c>
    </row>
    <row r="15" spans="1:13" ht="12" customHeight="1">
      <c r="A15" s="6" t="s">
        <v>55</v>
      </c>
      <c r="B15" s="34">
        <v>32408.586200000002</v>
      </c>
      <c r="C15" s="34">
        <v>20.914342303911809</v>
      </c>
      <c r="D15" s="34">
        <v>32408.586200000002</v>
      </c>
      <c r="E15" s="34">
        <v>20.914342303911809</v>
      </c>
      <c r="F15" s="34">
        <v>40244.453399999999</v>
      </c>
      <c r="G15" s="34">
        <v>13.626790950681814</v>
      </c>
      <c r="H15" s="34">
        <v>40244.453399999999</v>
      </c>
      <c r="I15" s="34">
        <v>13.626790950681814</v>
      </c>
      <c r="J15" s="34">
        <v>72653.039600000004</v>
      </c>
      <c r="K15" s="34">
        <v>16.766046593119377</v>
      </c>
      <c r="L15" s="34">
        <v>72653.039600000004</v>
      </c>
      <c r="M15" s="34">
        <v>16.766046593119377</v>
      </c>
    </row>
    <row r="16" spans="1:13" ht="12" customHeight="1">
      <c r="A16" s="6" t="s">
        <v>56</v>
      </c>
      <c r="B16" s="34">
        <v>52819.290200000003</v>
      </c>
      <c r="C16" s="34">
        <v>56.008785203722177</v>
      </c>
      <c r="D16" s="34">
        <v>52819.290200000003</v>
      </c>
      <c r="E16" s="34">
        <v>56.008785203722177</v>
      </c>
      <c r="F16" s="34">
        <v>42390.322199999995</v>
      </c>
      <c r="G16" s="34">
        <v>60.563403648294745</v>
      </c>
      <c r="H16" s="34">
        <v>42390.322199999995</v>
      </c>
      <c r="I16" s="34">
        <v>60.563403648294745</v>
      </c>
      <c r="J16" s="34">
        <v>95209.612399999998</v>
      </c>
      <c r="K16" s="34">
        <v>58.004324706332156</v>
      </c>
      <c r="L16" s="34">
        <v>95209.612399999998</v>
      </c>
      <c r="M16" s="34">
        <v>58.004324706332156</v>
      </c>
    </row>
    <row r="17" spans="1:13" ht="12" customHeight="1">
      <c r="A17" s="6" t="s">
        <v>57</v>
      </c>
      <c r="B17" s="34">
        <v>92827.238200000007</v>
      </c>
      <c r="C17" s="34">
        <v>27.927842220590591</v>
      </c>
      <c r="D17" s="34">
        <v>92827.238200000007</v>
      </c>
      <c r="E17" s="34">
        <v>27.927842220590591</v>
      </c>
      <c r="F17" s="34">
        <v>170809.75599999999</v>
      </c>
      <c r="G17" s="34">
        <v>24.042304497752774</v>
      </c>
      <c r="H17" s="34">
        <v>170809.75599999999</v>
      </c>
      <c r="I17" s="34">
        <v>24.042304497752774</v>
      </c>
      <c r="J17" s="34">
        <v>263636.99420000002</v>
      </c>
      <c r="K17" s="34">
        <v>25.383198591323985</v>
      </c>
      <c r="L17" s="34">
        <v>263636.99420000002</v>
      </c>
      <c r="M17" s="34">
        <v>25.383198591323985</v>
      </c>
    </row>
    <row r="18" spans="1:13" ht="12" customHeight="1">
      <c r="A18" s="6" t="s">
        <v>58</v>
      </c>
      <c r="B18" s="34">
        <v>119834.06879999999</v>
      </c>
      <c r="C18" s="34">
        <v>15.099462829138682</v>
      </c>
      <c r="D18" s="34">
        <v>119834.06879999999</v>
      </c>
      <c r="E18" s="34">
        <v>15.099462829138682</v>
      </c>
      <c r="F18" s="34">
        <v>145913.28169999999</v>
      </c>
      <c r="G18" s="34">
        <v>59.981742756011755</v>
      </c>
      <c r="H18" s="34">
        <v>145913.28169999999</v>
      </c>
      <c r="I18" s="34">
        <v>59.981742756011755</v>
      </c>
      <c r="J18" s="34">
        <v>265747.3505</v>
      </c>
      <c r="K18" s="34">
        <v>36.057628290143093</v>
      </c>
      <c r="L18" s="34">
        <v>265747.3505</v>
      </c>
      <c r="M18" s="34">
        <v>36.057628290143093</v>
      </c>
    </row>
    <row r="19" spans="1:13" ht="12" customHeight="1">
      <c r="A19" s="6" t="s">
        <v>59</v>
      </c>
      <c r="B19" s="34">
        <v>42527.128900000003</v>
      </c>
      <c r="C19" s="34">
        <v>-1.0807230983876603</v>
      </c>
      <c r="D19" s="34">
        <v>42527.128900000003</v>
      </c>
      <c r="E19" s="34">
        <v>-1.0807230983876603</v>
      </c>
      <c r="F19" s="34">
        <v>66743.129100000006</v>
      </c>
      <c r="G19" s="34">
        <v>31.385200726229652</v>
      </c>
      <c r="H19" s="34">
        <v>66743.129100000006</v>
      </c>
      <c r="I19" s="34">
        <v>31.385200726229652</v>
      </c>
      <c r="J19" s="34">
        <v>109270.258</v>
      </c>
      <c r="K19" s="34">
        <v>16.503581023751654</v>
      </c>
      <c r="L19" s="34">
        <v>109270.258</v>
      </c>
      <c r="M19" s="34">
        <v>16.503581023751654</v>
      </c>
    </row>
    <row r="20" spans="1:13" ht="12" customHeight="1">
      <c r="A20" s="6" t="s">
        <v>60</v>
      </c>
      <c r="B20" s="34">
        <v>33152.4522</v>
      </c>
      <c r="C20" s="34">
        <v>25.16733010770109</v>
      </c>
      <c r="D20" s="34">
        <v>33152.4522</v>
      </c>
      <c r="E20" s="34">
        <v>25.16733010770109</v>
      </c>
      <c r="F20" s="34">
        <v>93540.332800000004</v>
      </c>
      <c r="G20" s="34">
        <v>52.015188333699747</v>
      </c>
      <c r="H20" s="34">
        <v>93540.332800000004</v>
      </c>
      <c r="I20" s="34">
        <v>52.015188333699747</v>
      </c>
      <c r="J20" s="34">
        <v>126692.785</v>
      </c>
      <c r="K20" s="34">
        <v>43.936279550919011</v>
      </c>
      <c r="L20" s="34">
        <v>126692.785</v>
      </c>
      <c r="M20" s="34">
        <v>43.936279550919011</v>
      </c>
    </row>
    <row r="21" spans="1:13" ht="12" customHeight="1">
      <c r="A21" s="6" t="s">
        <v>61</v>
      </c>
      <c r="B21" s="34">
        <v>20353.831600000001</v>
      </c>
      <c r="C21" s="34">
        <v>-25.462641921148528</v>
      </c>
      <c r="D21" s="34">
        <v>20353.831600000001</v>
      </c>
      <c r="E21" s="34">
        <v>-25.462641921148528</v>
      </c>
      <c r="F21" s="34">
        <v>61081.6872</v>
      </c>
      <c r="G21" s="34">
        <v>45.644307192756607</v>
      </c>
      <c r="H21" s="34">
        <v>61081.6872</v>
      </c>
      <c r="I21" s="34">
        <v>45.644307192756607</v>
      </c>
      <c r="J21" s="34">
        <v>81435.518800000005</v>
      </c>
      <c r="K21" s="34">
        <v>17.603495036203807</v>
      </c>
      <c r="L21" s="34">
        <v>81435.518800000005</v>
      </c>
      <c r="M21" s="34">
        <v>17.603495036203807</v>
      </c>
    </row>
    <row r="22" spans="1:13" ht="12" customHeight="1">
      <c r="A22" s="6" t="s">
        <v>62</v>
      </c>
      <c r="B22" s="34">
        <v>99346.309800000003</v>
      </c>
      <c r="C22" s="34">
        <v>5.9487408709186074</v>
      </c>
      <c r="D22" s="34">
        <v>99346.309800000003</v>
      </c>
      <c r="E22" s="34">
        <v>5.9487408709186074</v>
      </c>
      <c r="F22" s="34">
        <v>151337.30100000001</v>
      </c>
      <c r="G22" s="34">
        <v>21.286079713915811</v>
      </c>
      <c r="H22" s="34">
        <v>151337.30100000001</v>
      </c>
      <c r="I22" s="34">
        <v>21.286079713915811</v>
      </c>
      <c r="J22" s="34">
        <v>250683.61080000002</v>
      </c>
      <c r="K22" s="34">
        <v>14.705498580874854</v>
      </c>
      <c r="L22" s="34">
        <v>250683.61080000002</v>
      </c>
      <c r="M22" s="34">
        <v>14.705498580874854</v>
      </c>
    </row>
    <row r="23" spans="1:13" ht="12" customHeight="1">
      <c r="A23" s="6" t="s">
        <v>63</v>
      </c>
      <c r="B23" s="34">
        <v>42203.936999999998</v>
      </c>
      <c r="C23" s="34">
        <v>12.51501381754934</v>
      </c>
      <c r="D23" s="34">
        <v>42203.936999999998</v>
      </c>
      <c r="E23" s="34">
        <v>12.51501381754934</v>
      </c>
      <c r="F23" s="34">
        <v>151033.4632</v>
      </c>
      <c r="G23" s="34">
        <v>48.485893837631529</v>
      </c>
      <c r="H23" s="34">
        <v>151033.4632</v>
      </c>
      <c r="I23" s="34">
        <v>48.485893837631529</v>
      </c>
      <c r="J23" s="34">
        <v>193237.4002</v>
      </c>
      <c r="K23" s="34">
        <v>38.794742393579931</v>
      </c>
      <c r="L23" s="34">
        <v>193237.4002</v>
      </c>
      <c r="M23" s="34">
        <v>38.794742393579931</v>
      </c>
    </row>
    <row r="24" spans="1:13" ht="12" customHeight="1">
      <c r="A24" s="6" t="s">
        <v>64</v>
      </c>
      <c r="B24" s="34">
        <v>51212.273800000003</v>
      </c>
      <c r="C24" s="34">
        <v>-16.511787860870843</v>
      </c>
      <c r="D24" s="34">
        <v>51212.273800000003</v>
      </c>
      <c r="E24" s="34">
        <v>-16.511787860870843</v>
      </c>
      <c r="F24" s="34">
        <v>92478.825400000002</v>
      </c>
      <c r="G24" s="34">
        <v>42.968734755366953</v>
      </c>
      <c r="H24" s="34">
        <v>92478.825400000002</v>
      </c>
      <c r="I24" s="34">
        <v>42.968734755366953</v>
      </c>
      <c r="J24" s="34">
        <v>143691.0992</v>
      </c>
      <c r="K24" s="34">
        <v>14.017594109112611</v>
      </c>
      <c r="L24" s="34">
        <v>143691.0992</v>
      </c>
      <c r="M24" s="34">
        <v>14.017594109112611</v>
      </c>
    </row>
    <row r="25" spans="1:13" ht="12" customHeight="1">
      <c r="A25" s="6" t="s">
        <v>65</v>
      </c>
      <c r="B25" s="34">
        <v>54758.739200000004</v>
      </c>
      <c r="C25" s="34">
        <v>15.863075555239506</v>
      </c>
      <c r="D25" s="34">
        <v>54758.739200000004</v>
      </c>
      <c r="E25" s="34">
        <v>15.863075555239506</v>
      </c>
      <c r="F25" s="34">
        <v>39488.058900000004</v>
      </c>
      <c r="G25" s="34">
        <v>12.659697514926451</v>
      </c>
      <c r="H25" s="34">
        <v>39488.058900000004</v>
      </c>
      <c r="I25" s="34">
        <v>12.659697514926451</v>
      </c>
      <c r="J25" s="34">
        <v>94246.798100000015</v>
      </c>
      <c r="K25" s="34">
        <v>14.498993600060848</v>
      </c>
      <c r="L25" s="34">
        <v>94246.798100000015</v>
      </c>
      <c r="M25" s="34">
        <v>14.498993600060848</v>
      </c>
    </row>
    <row r="26" spans="1:13" ht="12" customHeight="1">
      <c r="A26" s="6" t="s">
        <v>66</v>
      </c>
      <c r="B26" s="34">
        <v>186817.6397</v>
      </c>
      <c r="C26" s="34">
        <v>46.486614872220692</v>
      </c>
      <c r="D26" s="34">
        <v>186817.6397</v>
      </c>
      <c r="E26" s="34">
        <v>46.486614872220692</v>
      </c>
      <c r="F26" s="34">
        <v>179784.46999999997</v>
      </c>
      <c r="G26" s="34">
        <v>47.141641421790624</v>
      </c>
      <c r="H26" s="34">
        <v>179784.46999999997</v>
      </c>
      <c r="I26" s="34">
        <v>47.141641421790624</v>
      </c>
      <c r="J26" s="34">
        <v>366602.10969999997</v>
      </c>
      <c r="K26" s="34">
        <v>46.807114569658673</v>
      </c>
      <c r="L26" s="34">
        <v>366602.10969999997</v>
      </c>
      <c r="M26" s="34">
        <v>46.807114569658673</v>
      </c>
    </row>
    <row r="27" spans="1:13" ht="12" customHeight="1">
      <c r="A27" s="6" t="s">
        <v>67</v>
      </c>
      <c r="B27" s="34">
        <v>28494.434499999999</v>
      </c>
      <c r="C27" s="34">
        <v>-27.047051403185289</v>
      </c>
      <c r="D27" s="34">
        <v>28494.434499999999</v>
      </c>
      <c r="E27" s="34">
        <v>-27.047051403185289</v>
      </c>
      <c r="F27" s="34">
        <v>23533.687100000003</v>
      </c>
      <c r="G27" s="34">
        <v>67.298988807979654</v>
      </c>
      <c r="H27" s="34">
        <v>23533.687100000003</v>
      </c>
      <c r="I27" s="34">
        <v>67.298988807979654</v>
      </c>
      <c r="J27" s="34">
        <v>52028.121599999999</v>
      </c>
      <c r="K27" s="34">
        <v>-2.0656162632624691</v>
      </c>
      <c r="L27" s="34">
        <v>52028.121599999999</v>
      </c>
      <c r="M27" s="34">
        <v>-2.0656162632624691</v>
      </c>
    </row>
    <row r="28" spans="1:13" ht="12" customHeight="1">
      <c r="A28" s="6" t="s">
        <v>68</v>
      </c>
      <c r="B28" s="34">
        <v>3905.6084000000001</v>
      </c>
      <c r="C28" s="34">
        <v>-29.76962197530904</v>
      </c>
      <c r="D28" s="34">
        <v>3905.6084000000001</v>
      </c>
      <c r="E28" s="34">
        <v>-29.76962197530904</v>
      </c>
      <c r="F28" s="34">
        <v>6857.574270000001</v>
      </c>
      <c r="G28" s="34">
        <v>62.337346457668339</v>
      </c>
      <c r="H28" s="34">
        <v>6857.574270000001</v>
      </c>
      <c r="I28" s="34">
        <v>62.337346457668339</v>
      </c>
      <c r="J28" s="34">
        <v>10763.182670000002</v>
      </c>
      <c r="K28" s="34">
        <v>9.9921235019598313</v>
      </c>
      <c r="L28" s="34">
        <v>10763.182670000002</v>
      </c>
      <c r="M28" s="34">
        <v>9.9921235019598313</v>
      </c>
    </row>
    <row r="29" spans="1:13" ht="12" customHeight="1">
      <c r="A29" s="6" t="s">
        <v>69</v>
      </c>
      <c r="B29" s="34">
        <v>30782.365699999998</v>
      </c>
      <c r="C29" s="34">
        <v>-4.8722702154112643</v>
      </c>
      <c r="D29" s="34">
        <v>30782.365699999998</v>
      </c>
      <c r="E29" s="34">
        <v>-4.8722702154112643</v>
      </c>
      <c r="F29" s="34">
        <v>56173.376399999994</v>
      </c>
      <c r="G29" s="34">
        <v>90.795587064488899</v>
      </c>
      <c r="H29" s="34">
        <v>56173.376399999994</v>
      </c>
      <c r="I29" s="34">
        <v>90.795587064488899</v>
      </c>
      <c r="J29" s="34">
        <v>86955.742099999989</v>
      </c>
      <c r="K29" s="34">
        <v>40.703634738023212</v>
      </c>
      <c r="L29" s="34">
        <v>86955.742099999989</v>
      </c>
      <c r="M29" s="34">
        <v>40.703634738023212</v>
      </c>
    </row>
    <row r="30" spans="1:13" ht="12" customHeight="1">
      <c r="A30" s="6" t="s">
        <v>70</v>
      </c>
      <c r="B30" s="34">
        <v>82254.858600000007</v>
      </c>
      <c r="C30" s="34">
        <v>8.230655885784568</v>
      </c>
      <c r="D30" s="34">
        <v>82254.858600000007</v>
      </c>
      <c r="E30" s="34">
        <v>8.230655885784568</v>
      </c>
      <c r="F30" s="34">
        <v>90560.676399999997</v>
      </c>
      <c r="G30" s="34">
        <v>54.907857274775381</v>
      </c>
      <c r="H30" s="34">
        <v>90560.676399999997</v>
      </c>
      <c r="I30" s="34">
        <v>54.907857274775381</v>
      </c>
      <c r="J30" s="34">
        <v>172815.535</v>
      </c>
      <c r="K30" s="34">
        <v>28.525046196696497</v>
      </c>
      <c r="L30" s="34">
        <v>172815.535</v>
      </c>
      <c r="M30" s="34">
        <v>28.525046196696497</v>
      </c>
    </row>
    <row r="31" spans="1:13" ht="12" customHeight="1">
      <c r="A31" s="6" t="s">
        <v>71</v>
      </c>
      <c r="B31" s="34">
        <v>22433.866000000002</v>
      </c>
      <c r="C31" s="34">
        <v>50.983696810237667</v>
      </c>
      <c r="D31" s="34">
        <v>22433.866000000002</v>
      </c>
      <c r="E31" s="34">
        <v>50.983696810237667</v>
      </c>
      <c r="F31" s="34">
        <v>45914.999100000001</v>
      </c>
      <c r="G31" s="34">
        <v>52.470211233592956</v>
      </c>
      <c r="H31" s="34">
        <v>45914.999100000001</v>
      </c>
      <c r="I31" s="34">
        <v>52.470211233592956</v>
      </c>
      <c r="J31" s="34">
        <v>68348.865099999995</v>
      </c>
      <c r="K31" s="34">
        <v>51.979082092669316</v>
      </c>
      <c r="L31" s="34">
        <v>68348.865099999995</v>
      </c>
      <c r="M31" s="34">
        <v>51.979082092669316</v>
      </c>
    </row>
    <row r="32" spans="1:13" ht="12" customHeight="1">
      <c r="A32" s="6" t="s">
        <v>72</v>
      </c>
      <c r="B32" s="34">
        <v>65052.703999999998</v>
      </c>
      <c r="C32" s="34">
        <v>25.694952013382345</v>
      </c>
      <c r="D32" s="34">
        <v>65052.703999999998</v>
      </c>
      <c r="E32" s="34">
        <v>25.694952013382345</v>
      </c>
      <c r="F32" s="34">
        <v>89575.155100000004</v>
      </c>
      <c r="G32" s="34">
        <v>61.83963326492551</v>
      </c>
      <c r="H32" s="34">
        <v>89575.155100000004</v>
      </c>
      <c r="I32" s="34">
        <v>61.83963326492551</v>
      </c>
      <c r="J32" s="34">
        <v>154627.8591</v>
      </c>
      <c r="K32" s="34">
        <v>44.373683377633967</v>
      </c>
      <c r="L32" s="34">
        <v>154627.8591</v>
      </c>
      <c r="M32" s="34">
        <v>44.373683377633967</v>
      </c>
    </row>
    <row r="33" spans="1:13" ht="12" customHeight="1">
      <c r="A33" s="6" t="s">
        <v>73</v>
      </c>
      <c r="B33" s="34">
        <v>15135.843000000001</v>
      </c>
      <c r="C33" s="34">
        <v>12.618442556498499</v>
      </c>
      <c r="D33" s="34">
        <v>15135.843000000001</v>
      </c>
      <c r="E33" s="34">
        <v>12.618442556498499</v>
      </c>
      <c r="F33" s="34">
        <v>13761.959599999998</v>
      </c>
      <c r="G33" s="34">
        <v>108.50151436751912</v>
      </c>
      <c r="H33" s="34">
        <v>13761.959599999998</v>
      </c>
      <c r="I33" s="34">
        <v>108.50151436751912</v>
      </c>
      <c r="J33" s="34">
        <v>28897.802599999999</v>
      </c>
      <c r="K33" s="34">
        <v>44.198128604082775</v>
      </c>
      <c r="L33" s="34">
        <v>28897.802599999999</v>
      </c>
      <c r="M33" s="34">
        <v>44.198128604082775</v>
      </c>
    </row>
    <row r="34" spans="1:13" ht="12" customHeight="1">
      <c r="A34" s="6" t="s">
        <v>74</v>
      </c>
      <c r="B34" s="34">
        <v>83525.344800000006</v>
      </c>
      <c r="C34" s="34">
        <v>22.887807014211713</v>
      </c>
      <c r="D34" s="34">
        <v>83525.344800000006</v>
      </c>
      <c r="E34" s="34">
        <v>22.887807014211713</v>
      </c>
      <c r="F34" s="34">
        <v>48915.38</v>
      </c>
      <c r="G34" s="34">
        <v>37.903274681288252</v>
      </c>
      <c r="H34" s="34">
        <v>48915.38</v>
      </c>
      <c r="I34" s="34">
        <v>37.903274681288252</v>
      </c>
      <c r="J34" s="34">
        <v>132440.7248</v>
      </c>
      <c r="K34" s="34">
        <v>28.036808375534939</v>
      </c>
      <c r="L34" s="34">
        <v>132440.7248</v>
      </c>
      <c r="M34" s="34">
        <v>28.036808375534939</v>
      </c>
    </row>
    <row r="35" spans="1:13" ht="12" customHeight="1">
      <c r="A35" s="6" t="s">
        <v>75</v>
      </c>
      <c r="B35" s="34">
        <v>32218.1976</v>
      </c>
      <c r="C35" s="34">
        <v>52.118142292100785</v>
      </c>
      <c r="D35" s="34">
        <v>32218.1976</v>
      </c>
      <c r="E35" s="34">
        <v>52.118142292100785</v>
      </c>
      <c r="F35" s="34">
        <v>35117.5196</v>
      </c>
      <c r="G35" s="34">
        <v>53.632003785703951</v>
      </c>
      <c r="H35" s="34">
        <v>35117.5196</v>
      </c>
      <c r="I35" s="34">
        <v>53.632003785703951</v>
      </c>
      <c r="J35" s="34">
        <v>67335.717199999999</v>
      </c>
      <c r="K35" s="34">
        <v>52.903923103338755</v>
      </c>
      <c r="L35" s="34">
        <v>67335.717199999999</v>
      </c>
      <c r="M35" s="34">
        <v>52.903923103338755</v>
      </c>
    </row>
    <row r="36" spans="1:13" ht="12" customHeight="1">
      <c r="A36" s="6" t="s">
        <v>76</v>
      </c>
      <c r="B36" s="34">
        <v>14291.039000000001</v>
      </c>
      <c r="C36" s="34">
        <v>58.792779476260648</v>
      </c>
      <c r="D36" s="34">
        <v>14291.039000000001</v>
      </c>
      <c r="E36" s="34">
        <v>58.792779476260648</v>
      </c>
      <c r="F36" s="34">
        <v>8144.1967999999997</v>
      </c>
      <c r="G36" s="34">
        <v>67.866070022740317</v>
      </c>
      <c r="H36" s="34">
        <v>8144.1967999999997</v>
      </c>
      <c r="I36" s="34">
        <v>67.866070022740317</v>
      </c>
      <c r="J36" s="34">
        <v>22435.235800000002</v>
      </c>
      <c r="K36" s="34">
        <v>61.970796610465115</v>
      </c>
      <c r="L36" s="34">
        <v>22435.235800000002</v>
      </c>
      <c r="M36" s="34">
        <v>61.970796610465115</v>
      </c>
    </row>
    <row r="37" spans="1:13" ht="12" customHeight="1">
      <c r="A37" s="6" t="s">
        <v>77</v>
      </c>
      <c r="B37" s="34">
        <v>14189.4362</v>
      </c>
      <c r="C37" s="34">
        <v>64.53817776229215</v>
      </c>
      <c r="D37" s="34">
        <v>14189.4362</v>
      </c>
      <c r="E37" s="34">
        <v>64.53817776229215</v>
      </c>
      <c r="F37" s="34">
        <v>15719.270700000001</v>
      </c>
      <c r="G37" s="34">
        <v>63.467277480295827</v>
      </c>
      <c r="H37" s="34">
        <v>15719.270700000001</v>
      </c>
      <c r="I37" s="34">
        <v>63.467277480295827</v>
      </c>
      <c r="J37" s="34">
        <v>29908.706900000001</v>
      </c>
      <c r="K37" s="34">
        <v>63.973595953950991</v>
      </c>
      <c r="L37" s="34">
        <v>29908.706900000001</v>
      </c>
      <c r="M37" s="34">
        <v>63.973595953950991</v>
      </c>
    </row>
    <row r="38" spans="1:13" ht="12" customHeight="1">
      <c r="A38" s="6" t="s">
        <v>78</v>
      </c>
      <c r="B38" s="34">
        <v>59808.4156</v>
      </c>
      <c r="C38" s="34">
        <v>35.7263108127622</v>
      </c>
      <c r="D38" s="34">
        <v>59808.4156</v>
      </c>
      <c r="E38" s="34">
        <v>35.7263108127622</v>
      </c>
      <c r="F38" s="34">
        <v>30288.5137</v>
      </c>
      <c r="G38" s="34">
        <v>55.855498489552843</v>
      </c>
      <c r="H38" s="34">
        <v>30288.5137</v>
      </c>
      <c r="I38" s="34">
        <v>55.855498489552843</v>
      </c>
      <c r="J38" s="34">
        <v>90096.929300000003</v>
      </c>
      <c r="K38" s="34">
        <v>41.886783508425601</v>
      </c>
      <c r="L38" s="34">
        <v>90096.929300000003</v>
      </c>
      <c r="M38" s="34">
        <v>41.886783508425601</v>
      </c>
    </row>
    <row r="39" spans="1:13" ht="12" customHeight="1">
      <c r="A39" s="6" t="s">
        <v>79</v>
      </c>
      <c r="B39" s="34">
        <v>1521237.1530000002</v>
      </c>
      <c r="C39" s="34">
        <v>18.013873504797047</v>
      </c>
      <c r="D39" s="34">
        <v>1521237.1530000002</v>
      </c>
      <c r="E39" s="34">
        <v>18.013873504797047</v>
      </c>
      <c r="F39" s="34">
        <v>2054447.5953699998</v>
      </c>
      <c r="G39" s="34">
        <v>43.470004015862443</v>
      </c>
      <c r="H39" s="34">
        <v>2054447.5953699998</v>
      </c>
      <c r="I39" s="34">
        <v>43.470004015862443</v>
      </c>
      <c r="J39" s="34">
        <v>3575684.7483700002</v>
      </c>
      <c r="K39" s="34">
        <v>31.410559859596294</v>
      </c>
      <c r="L39" s="34">
        <v>3575684.7483700002</v>
      </c>
      <c r="M39" s="34">
        <v>31.410559859596294</v>
      </c>
    </row>
  </sheetData>
  <mergeCells count="18">
    <mergeCell ref="L5:M5"/>
    <mergeCell ref="A4:A7"/>
    <mergeCell ref="B6:B7"/>
    <mergeCell ref="D6:D7"/>
    <mergeCell ref="F6:F7"/>
    <mergeCell ref="H6:H7"/>
    <mergeCell ref="J6:J7"/>
    <mergeCell ref="L6:L7"/>
    <mergeCell ref="B5:C5"/>
    <mergeCell ref="D5:E5"/>
    <mergeCell ref="F5:G5"/>
    <mergeCell ref="H5:I5"/>
    <mergeCell ref="J5:K5"/>
    <mergeCell ref="A2:M2"/>
    <mergeCell ref="L3:M3"/>
    <mergeCell ref="B4:E4"/>
    <mergeCell ref="F4:I4"/>
    <mergeCell ref="J4:M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王晓飞</cp:lastModifiedBy>
  <cp:lastPrinted>2021-02-22T09:05:27Z</cp:lastPrinted>
  <dcterms:created xsi:type="dcterms:W3CDTF">2006-09-13T11:21:00Z</dcterms:created>
  <dcterms:modified xsi:type="dcterms:W3CDTF">2021-02-23T03:14:27Z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