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4月销售情况表" sheetId="1" r:id="rId1"/>
    <sheet name="4月各类型彩票销售情况表" sheetId="2" r:id="rId2"/>
    <sheet name="4月各地区销售情况表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F21" i="2"/>
  <c r="H21" i="2" s="1"/>
  <c r="C21" i="2"/>
  <c r="B21" i="2"/>
  <c r="E21" i="2" s="1"/>
  <c r="G20" i="2"/>
  <c r="F20" i="2"/>
  <c r="H20" i="2" s="1"/>
  <c r="E20" i="2"/>
  <c r="C20" i="2"/>
  <c r="B20" i="2"/>
  <c r="D20" i="2" s="1"/>
  <c r="H19" i="2"/>
  <c r="G19" i="2"/>
  <c r="F19" i="2"/>
  <c r="D19" i="2"/>
  <c r="C19" i="2"/>
  <c r="B19" i="2"/>
  <c r="E19" i="2" s="1"/>
  <c r="G18" i="2"/>
  <c r="H18" i="2" s="1"/>
  <c r="F18" i="2"/>
  <c r="E18" i="2"/>
  <c r="C18" i="2"/>
  <c r="D18" i="2" s="1"/>
  <c r="B18" i="2"/>
  <c r="G17" i="2"/>
  <c r="F17" i="2"/>
  <c r="H17" i="2" s="1"/>
  <c r="C17" i="2"/>
  <c r="B17" i="2"/>
  <c r="E17" i="2" s="1"/>
  <c r="H15" i="2"/>
  <c r="E15" i="2"/>
  <c r="D15" i="2"/>
  <c r="H14" i="2"/>
  <c r="E14" i="2"/>
  <c r="D14" i="2"/>
  <c r="H13" i="2"/>
  <c r="E13" i="2"/>
  <c r="D13" i="2"/>
  <c r="H12" i="2"/>
  <c r="E12" i="2"/>
  <c r="D12" i="2"/>
  <c r="H11" i="2"/>
  <c r="G11" i="2"/>
  <c r="F11" i="2"/>
  <c r="D11" i="2"/>
  <c r="C11" i="2"/>
  <c r="B11" i="2"/>
  <c r="E11" i="2" s="1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F16" i="2" s="1"/>
  <c r="E6" i="2"/>
  <c r="C6" i="2"/>
  <c r="C16" i="2" s="1"/>
  <c r="B6" i="2"/>
  <c r="B16" i="2" s="1"/>
  <c r="M18" i="1"/>
  <c r="G18" i="1"/>
  <c r="K18" i="1"/>
  <c r="J18" i="1"/>
  <c r="I18" i="1"/>
  <c r="H18" i="1"/>
  <c r="E18" i="1"/>
  <c r="D18" i="1"/>
  <c r="C18" i="1"/>
  <c r="B18" i="1"/>
  <c r="L9" i="1"/>
  <c r="F9" i="1"/>
  <c r="N9" i="1" s="1"/>
  <c r="L8" i="1"/>
  <c r="F8" i="1"/>
  <c r="N8" i="1" s="1"/>
  <c r="L7" i="1"/>
  <c r="F7" i="1"/>
  <c r="N7" i="1" s="1"/>
  <c r="L6" i="1"/>
  <c r="L18" i="1" s="1"/>
  <c r="G6" i="1"/>
  <c r="G7" i="1" s="1"/>
  <c r="G8" i="1" s="1"/>
  <c r="G9" i="1" s="1"/>
  <c r="F6" i="1"/>
  <c r="F18" i="1" s="1"/>
  <c r="E16" i="2" l="1"/>
  <c r="D16" i="2"/>
  <c r="H16" i="2"/>
  <c r="D17" i="2"/>
  <c r="D21" i="2"/>
  <c r="D6" i="2"/>
  <c r="H6" i="2"/>
  <c r="M6" i="1"/>
  <c r="M7" i="1" s="1"/>
  <c r="M8" i="1" s="1"/>
  <c r="M9" i="1" s="1"/>
  <c r="N6" i="1"/>
  <c r="N18" i="1" s="1"/>
</calcChain>
</file>

<file path=xl/sharedStrings.xml><?xml version="1.0" encoding="utf-8"?>
<sst xmlns="http://schemas.openxmlformats.org/spreadsheetml/2006/main" count="124" uniqueCount="97">
  <si>
    <r>
      <t xml:space="preserve"> </t>
    </r>
    <r>
      <rPr>
        <sz val="10"/>
        <rFont val="宋体"/>
        <family val="3"/>
        <charset val="134"/>
      </rPr>
      <t>单位：亿元</t>
    </r>
    <phoneticPr fontId="4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</si>
  <si>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4" type="noConversion"/>
  </si>
  <si>
    <t xml:space="preserve">    体育彩票</t>
    <phoneticPr fontId="4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</si>
  <si>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</si>
  <si>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乐透数字型</t>
    <phoneticPr fontId="4" type="noConversion"/>
  </si>
  <si>
    <t>视频型</t>
    <phoneticPr fontId="4" type="noConversion"/>
  </si>
  <si>
    <t>基诺型</t>
    <phoneticPr fontId="4" type="noConversion"/>
  </si>
  <si>
    <t>1至本月累计</t>
    <phoneticPr fontId="4" type="noConversion"/>
  </si>
  <si>
    <t>竞猜型</t>
    <phoneticPr fontId="4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</si>
  <si>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</si>
  <si>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</si>
  <si>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</si>
  <si>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</si>
  <si>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</si>
  <si>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</si>
  <si>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</si>
  <si>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</si>
  <si>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</si>
  <si>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</si>
  <si>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</si>
  <si>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附件2：</t>
    <phoneticPr fontId="4" type="noConversion"/>
  </si>
  <si>
    <t xml:space="preserve"> 单位：亿元</t>
  </si>
  <si>
    <t xml:space="preserve">    （二）即开型</t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</si>
  <si>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</si>
  <si>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</si>
  <si>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</si>
  <si>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</si>
  <si>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</si>
  <si>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4" type="noConversion"/>
  </si>
  <si>
    <t>类型</t>
    <phoneticPr fontId="4" type="noConversion"/>
  </si>
  <si>
    <t>本月</t>
    <phoneticPr fontId="4" type="noConversion"/>
  </si>
  <si>
    <t>本年累计</t>
    <phoneticPr fontId="4" type="noConversion"/>
  </si>
  <si>
    <t>本年销售额</t>
    <phoneticPr fontId="4" type="noConversion"/>
  </si>
  <si>
    <t>上年销售额</t>
    <phoneticPr fontId="4" type="noConversion"/>
  </si>
  <si>
    <t>同比增长(%)</t>
    <phoneticPr fontId="4" type="noConversion"/>
  </si>
  <si>
    <t>环比增长(%)</t>
    <phoneticPr fontId="4" type="noConversion"/>
  </si>
  <si>
    <t xml:space="preserve">    （三）视频型</t>
    <phoneticPr fontId="4" type="noConversion"/>
  </si>
  <si>
    <t xml:space="preserve">    （四）基诺型</t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</si>
  <si>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</si>
  <si>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</si>
  <si>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4" type="noConversion"/>
  </si>
  <si>
    <t>单位：万元</t>
    <phoneticPr fontId="4" type="noConversion"/>
  </si>
  <si>
    <t>地区</t>
    <phoneticPr fontId="4" type="noConversion"/>
  </si>
  <si>
    <t>福利彩票</t>
    <phoneticPr fontId="4" type="noConversion"/>
  </si>
  <si>
    <t>体育彩票</t>
    <phoneticPr fontId="4" type="noConversion"/>
  </si>
  <si>
    <t>销售合计</t>
    <phoneticPr fontId="4" type="noConversion"/>
  </si>
  <si>
    <t>销售额</t>
  </si>
  <si>
    <t>比上年同</t>
    <phoneticPr fontId="4" type="noConversion"/>
  </si>
  <si>
    <t>销售额</t>
    <phoneticPr fontId="4" type="noConversion"/>
  </si>
  <si>
    <t>期增长%</t>
    <phoneticPr fontId="4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</si>
  <si>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</si>
  <si>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</si>
  <si>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</si>
  <si>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</si>
  <si>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</si>
  <si>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</si>
  <si>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</si>
  <si>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</si>
  <si>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</si>
  <si>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</si>
  <si>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</si>
  <si>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</si>
  <si>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</si>
  <si>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</si>
  <si>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</si>
  <si>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</si>
  <si>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</si>
  <si>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</si>
  <si>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</si>
  <si>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</si>
  <si>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</si>
  <si>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</si>
  <si>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</si>
  <si>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</si>
  <si>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</si>
  <si>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</si>
  <si>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</si>
  <si>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</si>
  <si>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</si>
  <si>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</si>
  <si>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福利彩票</t>
    <phoneticPr fontId="4" type="noConversion"/>
  </si>
  <si>
    <t>即开型</t>
    <phoneticPr fontId="4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</si>
  <si>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</si>
  <si>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</si>
  <si>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4" type="noConversion"/>
  </si>
  <si>
    <t>附件1：</t>
    <phoneticPr fontId="4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</si>
  <si>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4</t>
    </r>
    <r>
      <rPr>
        <sz val="16"/>
        <rFont val="黑体"/>
        <family val="3"/>
        <charset val="134"/>
      </rPr>
      <t>月全国彩票销售情况表</t>
    </r>
    <phoneticPr fontId="4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</si>
  <si>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4</t>
    </r>
    <r>
      <rPr>
        <sz val="16"/>
        <rFont val="黑体"/>
        <family val="3"/>
        <charset val="134"/>
      </rPr>
      <t>月全国各类型彩票销售情况表</t>
    </r>
    <phoneticPr fontId="4" type="noConversion"/>
  </si>
  <si>
    <t>本月</t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</si>
  <si>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4" type="noConversion"/>
  </si>
  <si>
    <t xml:space="preserve">    （一）乐透数字型</t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</si>
  <si>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</si>
  <si>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4" type="noConversion"/>
  </si>
  <si>
    <t>北京</t>
  </si>
  <si>
    <t>总计</t>
  </si>
  <si>
    <t xml:space="preserve">    2018年4月全国各地区彩票销售情况表</t>
    <phoneticPr fontId="4" type="noConversion"/>
  </si>
  <si>
    <t>附件3：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</si>
</sst>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0_ ;[Red]\-0.00\ "/>
    <numFmt numFmtId="182" formatCode="0.0_ "/>
    <numFmt numFmtId="183" formatCode="0.00_);[Red]\(0.00\)"/>
  </numFmts>
  <fonts count="19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color theme="1"/>
      <name val="Times New Roman"/>
      <family val="1"/>
    </font>
    <font>
      <sz val="10"/>
      <name val="仿宋_GB2312"/>
      <family val="3"/>
      <charset val="134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8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81" fontId="0" fillId="0" borderId="0" xfId="0" applyNumberFormat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horizontal="left"/>
    </xf>
    <xf numFmtId="176" fontId="14" fillId="0" borderId="0" xfId="0" applyNumberFormat="1" applyFont="1" applyFill="1" applyAlignment="1">
      <alignment horizontal="left"/>
    </xf>
    <xf numFmtId="182" fontId="14" fillId="0" borderId="0" xfId="0" applyNumberFormat="1" applyFont="1" applyFill="1" applyAlignment="1">
      <alignment horizontal="left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182" fontId="8" fillId="0" borderId="5" xfId="0" applyNumberFormat="1" applyFont="1" applyFill="1" applyBorder="1" applyAlignment="1">
      <alignment horizontal="center" vertical="center"/>
    </xf>
    <xf numFmtId="183" fontId="7" fillId="0" borderId="6" xfId="0" applyNumberFormat="1" applyFont="1" applyFill="1" applyBorder="1" applyAlignment="1">
      <alignment horizontal="center" vertical="center"/>
    </xf>
    <xf numFmtId="182" fontId="7" fillId="0" borderId="6" xfId="0" applyNumberFormat="1" applyFont="1" applyFill="1" applyBorder="1" applyAlignment="1">
      <alignment horizontal="center" vertical="center"/>
    </xf>
    <xf numFmtId="182" fontId="16" fillId="0" borderId="6" xfId="0" applyNumberFormat="1" applyFont="1" applyFill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right" vertical="center"/>
    </xf>
    <xf numFmtId="182" fontId="13" fillId="0" borderId="0" xfId="0" applyNumberFormat="1" applyFont="1" applyFill="1"/>
    <xf numFmtId="176" fontId="13" fillId="0" borderId="0" xfId="0" applyNumberFormat="1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4&#26376;&#20840;&#22269;&#21508;&#31867;&#22411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3月"/>
      <sheetName val="与上年同期比较"/>
      <sheetName val="本月销量饼形图"/>
    </sheetNames>
    <sheetDataSet>
      <sheetData sheetId="0"/>
      <sheetData sheetId="1">
        <row r="2">
          <cell r="B2">
            <v>197.94889177499999</v>
          </cell>
        </row>
        <row r="3">
          <cell r="B3">
            <v>143.69828894599999</v>
          </cell>
        </row>
        <row r="4">
          <cell r="B4">
            <v>10.22167917</v>
          </cell>
        </row>
        <row r="5">
          <cell r="B5">
            <v>43.909614199000004</v>
          </cell>
        </row>
        <row r="6">
          <cell r="B6">
            <v>0.11930946000000001</v>
          </cell>
        </row>
        <row r="7">
          <cell r="B7">
            <v>203.91736568000002</v>
          </cell>
        </row>
        <row r="8">
          <cell r="B8">
            <v>101.89031684</v>
          </cell>
        </row>
        <row r="9">
          <cell r="B9">
            <v>89.789771160000001</v>
          </cell>
        </row>
        <row r="10">
          <cell r="B10">
            <v>12.227288619999999</v>
          </cell>
        </row>
        <row r="11">
          <cell r="B11">
            <v>9.9890599999999993E-3</v>
          </cell>
        </row>
        <row r="12">
          <cell r="B12">
            <v>401.86625745499998</v>
          </cell>
        </row>
        <row r="13">
          <cell r="B13">
            <v>245.58860578599999</v>
          </cell>
        </row>
        <row r="14">
          <cell r="B14">
            <v>89.789771160000001</v>
          </cell>
        </row>
        <row r="15">
          <cell r="B15">
            <v>22.448967789999998</v>
          </cell>
        </row>
        <row r="16">
          <cell r="B16">
            <v>43.919603259000006</v>
          </cell>
        </row>
        <row r="17">
          <cell r="B17">
            <v>0.11930946000000001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G23" sqref="G23"/>
    </sheetView>
  </sheetViews>
  <sheetFormatPr defaultRowHeight="14.25" x14ac:dyDescent="0.2"/>
  <cols>
    <col min="1" max="1" width="7.25" style="2" customWidth="1"/>
    <col min="2" max="2" width="9.375" style="2" customWidth="1"/>
    <col min="3" max="3" width="7.625" style="2" customWidth="1"/>
    <col min="4" max="4" width="8.5" style="2" customWidth="1"/>
    <col min="5" max="5" width="7.625" style="2" customWidth="1"/>
    <col min="6" max="6" width="9.75" style="2" customWidth="1"/>
    <col min="7" max="7" width="9.625" style="2" customWidth="1"/>
    <col min="8" max="8" width="10.375" style="2" customWidth="1"/>
    <col min="9" max="9" width="9.375" style="2" customWidth="1"/>
    <col min="10" max="10" width="8.75" style="2" customWidth="1"/>
    <col min="11" max="11" width="8.25" style="2" customWidth="1"/>
    <col min="12" max="12" width="9.25" style="2" customWidth="1"/>
    <col min="13" max="13" width="9.875" style="2" customWidth="1"/>
    <col min="14" max="14" width="11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18.75" x14ac:dyDescent="0.2">
      <c r="A1" s="1" t="s">
        <v>85</v>
      </c>
      <c r="C1" s="41"/>
    </row>
    <row r="2" spans="1:16" ht="20.25" x14ac:dyDescent="0.2">
      <c r="A2" s="42" t="s">
        <v>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0</v>
      </c>
    </row>
    <row r="4" spans="1:16" x14ac:dyDescent="0.2">
      <c r="A4" s="43" t="s">
        <v>1</v>
      </c>
      <c r="B4" s="45" t="s">
        <v>80</v>
      </c>
      <c r="C4" s="46"/>
      <c r="D4" s="46"/>
      <c r="E4" s="46"/>
      <c r="F4" s="46"/>
      <c r="G4" s="47"/>
      <c r="H4" s="45" t="s">
        <v>2</v>
      </c>
      <c r="I4" s="46"/>
      <c r="J4" s="46"/>
      <c r="K4" s="46"/>
      <c r="L4" s="46"/>
      <c r="M4" s="38"/>
      <c r="N4" s="43" t="s">
        <v>3</v>
      </c>
    </row>
    <row r="5" spans="1:16" x14ac:dyDescent="0.2">
      <c r="A5" s="44"/>
      <c r="B5" s="39" t="s">
        <v>4</v>
      </c>
      <c r="C5" s="6" t="s">
        <v>81</v>
      </c>
      <c r="D5" s="39" t="s">
        <v>5</v>
      </c>
      <c r="E5" s="39" t="s">
        <v>6</v>
      </c>
      <c r="F5" s="39" t="s">
        <v>82</v>
      </c>
      <c r="G5" s="7" t="s">
        <v>7</v>
      </c>
      <c r="H5" s="39" t="s">
        <v>4</v>
      </c>
      <c r="I5" s="39" t="s">
        <v>8</v>
      </c>
      <c r="J5" s="6" t="s">
        <v>81</v>
      </c>
      <c r="K5" s="8" t="s">
        <v>5</v>
      </c>
      <c r="L5" s="37" t="s">
        <v>82</v>
      </c>
      <c r="M5" s="39" t="s">
        <v>7</v>
      </c>
      <c r="N5" s="44"/>
    </row>
    <row r="6" spans="1:16" x14ac:dyDescent="0.2">
      <c r="A6" s="40" t="s">
        <v>9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9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10"/>
    </row>
    <row r="7" spans="1:16" x14ac:dyDescent="0.2">
      <c r="A7" s="40" t="s">
        <v>83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9" si="1">SUM(H7:K7)</f>
        <v>125.40849782499998</v>
      </c>
      <c r="M7" s="9">
        <f>M6+L7</f>
        <v>315.34537143799997</v>
      </c>
      <c r="N7" s="9">
        <f>F7+L7</f>
        <v>256.59315936500002</v>
      </c>
      <c r="O7" s="10"/>
    </row>
    <row r="8" spans="1:16" x14ac:dyDescent="0.2">
      <c r="A8" s="40" t="s">
        <v>84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>G7+F8</f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1"/>
        <v>203.91736568000002</v>
      </c>
      <c r="M8" s="9">
        <f>M7+L8</f>
        <v>519.26273711800002</v>
      </c>
      <c r="N8" s="9">
        <f>F8+L8</f>
        <v>401.86625745499998</v>
      </c>
      <c r="P8" s="11"/>
    </row>
    <row r="9" spans="1:16" x14ac:dyDescent="0.2">
      <c r="A9" s="40" t="s">
        <v>10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>G8+F9</f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1"/>
        <v>219.95890567299998</v>
      </c>
      <c r="M9" s="9">
        <f t="shared" ref="M9" si="2">SUM(M8+L9)</f>
        <v>739.22164279100002</v>
      </c>
      <c r="N9" s="9">
        <f t="shared" ref="N9" si="3">SUM(F9+L9)</f>
        <v>417.05190041539993</v>
      </c>
    </row>
    <row r="10" spans="1:16" x14ac:dyDescent="0.2">
      <c r="A10" s="40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12"/>
      <c r="L10" s="9"/>
      <c r="M10" s="9"/>
      <c r="N10" s="9"/>
    </row>
    <row r="11" spans="1:16" x14ac:dyDescent="0.2">
      <c r="A11" s="40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12"/>
      <c r="L11" s="9"/>
      <c r="M11" s="9"/>
      <c r="N11" s="9"/>
    </row>
    <row r="12" spans="1:16" x14ac:dyDescent="0.2">
      <c r="A12" s="40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x14ac:dyDescent="0.2">
      <c r="A13" s="40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x14ac:dyDescent="0.2">
      <c r="A14" s="40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x14ac:dyDescent="0.2">
      <c r="A15" s="40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x14ac:dyDescent="0.2">
      <c r="A16" s="40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">
      <c r="A17" s="40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">
      <c r="A18" s="39" t="s">
        <v>19</v>
      </c>
      <c r="B18" s="9">
        <f>SUM(B6:B17)</f>
        <v>524.55073345999995</v>
      </c>
      <c r="C18" s="9">
        <f>SUM(C6:C17)</f>
        <v>39.229444600000001</v>
      </c>
      <c r="D18" s="9">
        <f>SUM(D6:D17)</f>
        <v>155.37254165740001</v>
      </c>
      <c r="E18" s="9">
        <f>SUM(E6:E17)</f>
        <v>0.42803177999999997</v>
      </c>
      <c r="F18" s="9">
        <f>SUM(F6:F17)</f>
        <v>719.58075149739989</v>
      </c>
      <c r="G18" s="9">
        <f>G9</f>
        <v>719.58075149739989</v>
      </c>
      <c r="H18" s="9">
        <f>SUM(H6:H17)</f>
        <v>365.29444682999997</v>
      </c>
      <c r="I18" s="9">
        <f>SUM(I6:I17)</f>
        <v>334.89568872000001</v>
      </c>
      <c r="J18" s="9">
        <f>SUM(J6:J17)</f>
        <v>38.994292950000002</v>
      </c>
      <c r="K18" s="9">
        <f>SUM(K6:K17)</f>
        <v>3.7214290999999997E-2</v>
      </c>
      <c r="L18" s="9">
        <f>SUM(L6:L17)</f>
        <v>739.22164279100002</v>
      </c>
      <c r="M18" s="9">
        <f>M9</f>
        <v>739.22164279100002</v>
      </c>
      <c r="N18" s="9">
        <f>SUM(N6:N17)</f>
        <v>1458.8023942883997</v>
      </c>
    </row>
    <row r="19" spans="1:14" x14ac:dyDescent="0.2">
      <c r="N19" s="13"/>
    </row>
    <row r="20" spans="1:14" x14ac:dyDescent="0.2">
      <c r="L20" s="14"/>
      <c r="N20" s="10"/>
    </row>
    <row r="21" spans="1:14" x14ac:dyDescent="0.2">
      <c r="D21" s="10"/>
      <c r="K21" s="10"/>
    </row>
    <row r="23" spans="1:14" x14ac:dyDescent="0.2">
      <c r="G23" s="10"/>
    </row>
  </sheetData>
  <mergeCells count="5">
    <mergeCell ref="A2:N2"/>
    <mergeCell ref="A4:A5"/>
    <mergeCell ref="B4:G4"/>
    <mergeCell ref="H4:L4"/>
    <mergeCell ref="N4:N5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4.25" x14ac:dyDescent="0.2"/>
  <cols>
    <col min="1" max="1" width="23.875" style="2" customWidth="1"/>
    <col min="2" max="2" width="16.75" style="2" customWidth="1"/>
    <col min="3" max="3" width="14.25" style="2" customWidth="1"/>
    <col min="4" max="4" width="15.125" style="2" customWidth="1"/>
    <col min="5" max="5" width="14.25" style="2" customWidth="1"/>
    <col min="6" max="6" width="13.75" style="2" customWidth="1"/>
    <col min="7" max="7" width="13" style="2" customWidth="1"/>
    <col min="8" max="8" width="13.25" style="2" customWidth="1"/>
    <col min="9" max="252" width="9" style="2"/>
    <col min="253" max="253" width="23.875" style="2" customWidth="1"/>
    <col min="254" max="254" width="16.75" style="2" customWidth="1"/>
    <col min="255" max="255" width="14.25" style="2" customWidth="1"/>
    <col min="256" max="256" width="15.125" style="2" customWidth="1"/>
    <col min="257" max="257" width="14.25" style="2" customWidth="1"/>
    <col min="258" max="258" width="13.75" style="2" customWidth="1"/>
    <col min="259" max="259" width="13" style="2" customWidth="1"/>
    <col min="260" max="260" width="13.25" style="2" customWidth="1"/>
    <col min="261" max="261" width="11.625" style="2" bestFit="1" customWidth="1"/>
    <col min="262" max="262" width="9.75" style="2" bestFit="1" customWidth="1"/>
    <col min="263" max="263" width="12.875" style="2" customWidth="1"/>
    <col min="264" max="508" width="9" style="2"/>
    <col min="509" max="509" width="23.875" style="2" customWidth="1"/>
    <col min="510" max="510" width="16.75" style="2" customWidth="1"/>
    <col min="511" max="511" width="14.25" style="2" customWidth="1"/>
    <col min="512" max="512" width="15.125" style="2" customWidth="1"/>
    <col min="513" max="513" width="14.25" style="2" customWidth="1"/>
    <col min="514" max="514" width="13.75" style="2" customWidth="1"/>
    <col min="515" max="515" width="13" style="2" customWidth="1"/>
    <col min="516" max="516" width="13.25" style="2" customWidth="1"/>
    <col min="517" max="517" width="11.625" style="2" bestFit="1" customWidth="1"/>
    <col min="518" max="518" width="9.75" style="2" bestFit="1" customWidth="1"/>
    <col min="519" max="519" width="12.875" style="2" customWidth="1"/>
    <col min="520" max="764" width="9" style="2"/>
    <col min="765" max="765" width="23.875" style="2" customWidth="1"/>
    <col min="766" max="766" width="16.75" style="2" customWidth="1"/>
    <col min="767" max="767" width="14.25" style="2" customWidth="1"/>
    <col min="768" max="768" width="15.125" style="2" customWidth="1"/>
    <col min="769" max="769" width="14.25" style="2" customWidth="1"/>
    <col min="770" max="770" width="13.75" style="2" customWidth="1"/>
    <col min="771" max="771" width="13" style="2" customWidth="1"/>
    <col min="772" max="772" width="13.25" style="2" customWidth="1"/>
    <col min="773" max="773" width="11.625" style="2" bestFit="1" customWidth="1"/>
    <col min="774" max="774" width="9.75" style="2" bestFit="1" customWidth="1"/>
    <col min="775" max="775" width="12.875" style="2" customWidth="1"/>
    <col min="776" max="1020" width="9" style="2"/>
    <col min="1021" max="1021" width="23.875" style="2" customWidth="1"/>
    <col min="1022" max="1022" width="16.75" style="2" customWidth="1"/>
    <col min="1023" max="1023" width="14.25" style="2" customWidth="1"/>
    <col min="1024" max="1024" width="15.125" style="2" customWidth="1"/>
    <col min="1025" max="1025" width="14.25" style="2" customWidth="1"/>
    <col min="1026" max="1026" width="13.75" style="2" customWidth="1"/>
    <col min="1027" max="1027" width="13" style="2" customWidth="1"/>
    <col min="1028" max="1028" width="13.25" style="2" customWidth="1"/>
    <col min="1029" max="1029" width="11.625" style="2" bestFit="1" customWidth="1"/>
    <col min="1030" max="1030" width="9.75" style="2" bestFit="1" customWidth="1"/>
    <col min="1031" max="1031" width="12.875" style="2" customWidth="1"/>
    <col min="1032" max="1276" width="9" style="2"/>
    <col min="1277" max="1277" width="23.875" style="2" customWidth="1"/>
    <col min="1278" max="1278" width="16.75" style="2" customWidth="1"/>
    <col min="1279" max="1279" width="14.25" style="2" customWidth="1"/>
    <col min="1280" max="1280" width="15.125" style="2" customWidth="1"/>
    <col min="1281" max="1281" width="14.25" style="2" customWidth="1"/>
    <col min="1282" max="1282" width="13.75" style="2" customWidth="1"/>
    <col min="1283" max="1283" width="13" style="2" customWidth="1"/>
    <col min="1284" max="1284" width="13.25" style="2" customWidth="1"/>
    <col min="1285" max="1285" width="11.625" style="2" bestFit="1" customWidth="1"/>
    <col min="1286" max="1286" width="9.75" style="2" bestFit="1" customWidth="1"/>
    <col min="1287" max="1287" width="12.875" style="2" customWidth="1"/>
    <col min="1288" max="1532" width="9" style="2"/>
    <col min="1533" max="1533" width="23.875" style="2" customWidth="1"/>
    <col min="1534" max="1534" width="16.75" style="2" customWidth="1"/>
    <col min="1535" max="1535" width="14.25" style="2" customWidth="1"/>
    <col min="1536" max="1536" width="15.125" style="2" customWidth="1"/>
    <col min="1537" max="1537" width="14.25" style="2" customWidth="1"/>
    <col min="1538" max="1538" width="13.75" style="2" customWidth="1"/>
    <col min="1539" max="1539" width="13" style="2" customWidth="1"/>
    <col min="1540" max="1540" width="13.25" style="2" customWidth="1"/>
    <col min="1541" max="1541" width="11.625" style="2" bestFit="1" customWidth="1"/>
    <col min="1542" max="1542" width="9.75" style="2" bestFit="1" customWidth="1"/>
    <col min="1543" max="1543" width="12.875" style="2" customWidth="1"/>
    <col min="1544" max="1788" width="9" style="2"/>
    <col min="1789" max="1789" width="23.875" style="2" customWidth="1"/>
    <col min="1790" max="1790" width="16.75" style="2" customWidth="1"/>
    <col min="1791" max="1791" width="14.25" style="2" customWidth="1"/>
    <col min="1792" max="1792" width="15.125" style="2" customWidth="1"/>
    <col min="1793" max="1793" width="14.25" style="2" customWidth="1"/>
    <col min="1794" max="1794" width="13.75" style="2" customWidth="1"/>
    <col min="1795" max="1795" width="13" style="2" customWidth="1"/>
    <col min="1796" max="1796" width="13.25" style="2" customWidth="1"/>
    <col min="1797" max="1797" width="11.625" style="2" bestFit="1" customWidth="1"/>
    <col min="1798" max="1798" width="9.75" style="2" bestFit="1" customWidth="1"/>
    <col min="1799" max="1799" width="12.875" style="2" customWidth="1"/>
    <col min="1800" max="2044" width="9" style="2"/>
    <col min="2045" max="2045" width="23.875" style="2" customWidth="1"/>
    <col min="2046" max="2046" width="16.75" style="2" customWidth="1"/>
    <col min="2047" max="2047" width="14.25" style="2" customWidth="1"/>
    <col min="2048" max="2048" width="15.125" style="2" customWidth="1"/>
    <col min="2049" max="2049" width="14.25" style="2" customWidth="1"/>
    <col min="2050" max="2050" width="13.75" style="2" customWidth="1"/>
    <col min="2051" max="2051" width="13" style="2" customWidth="1"/>
    <col min="2052" max="2052" width="13.25" style="2" customWidth="1"/>
    <col min="2053" max="2053" width="11.625" style="2" bestFit="1" customWidth="1"/>
    <col min="2054" max="2054" width="9.75" style="2" bestFit="1" customWidth="1"/>
    <col min="2055" max="2055" width="12.875" style="2" customWidth="1"/>
    <col min="2056" max="2300" width="9" style="2"/>
    <col min="2301" max="2301" width="23.875" style="2" customWidth="1"/>
    <col min="2302" max="2302" width="16.75" style="2" customWidth="1"/>
    <col min="2303" max="2303" width="14.25" style="2" customWidth="1"/>
    <col min="2304" max="2304" width="15.125" style="2" customWidth="1"/>
    <col min="2305" max="2305" width="14.25" style="2" customWidth="1"/>
    <col min="2306" max="2306" width="13.75" style="2" customWidth="1"/>
    <col min="2307" max="2307" width="13" style="2" customWidth="1"/>
    <col min="2308" max="2308" width="13.25" style="2" customWidth="1"/>
    <col min="2309" max="2309" width="11.625" style="2" bestFit="1" customWidth="1"/>
    <col min="2310" max="2310" width="9.75" style="2" bestFit="1" customWidth="1"/>
    <col min="2311" max="2311" width="12.875" style="2" customWidth="1"/>
    <col min="2312" max="2556" width="9" style="2"/>
    <col min="2557" max="2557" width="23.875" style="2" customWidth="1"/>
    <col min="2558" max="2558" width="16.75" style="2" customWidth="1"/>
    <col min="2559" max="2559" width="14.25" style="2" customWidth="1"/>
    <col min="2560" max="2560" width="15.125" style="2" customWidth="1"/>
    <col min="2561" max="2561" width="14.25" style="2" customWidth="1"/>
    <col min="2562" max="2562" width="13.75" style="2" customWidth="1"/>
    <col min="2563" max="2563" width="13" style="2" customWidth="1"/>
    <col min="2564" max="2564" width="13.25" style="2" customWidth="1"/>
    <col min="2565" max="2565" width="11.625" style="2" bestFit="1" customWidth="1"/>
    <col min="2566" max="2566" width="9.75" style="2" bestFit="1" customWidth="1"/>
    <col min="2567" max="2567" width="12.875" style="2" customWidth="1"/>
    <col min="2568" max="2812" width="9" style="2"/>
    <col min="2813" max="2813" width="23.875" style="2" customWidth="1"/>
    <col min="2814" max="2814" width="16.75" style="2" customWidth="1"/>
    <col min="2815" max="2815" width="14.25" style="2" customWidth="1"/>
    <col min="2816" max="2816" width="15.125" style="2" customWidth="1"/>
    <col min="2817" max="2817" width="14.25" style="2" customWidth="1"/>
    <col min="2818" max="2818" width="13.75" style="2" customWidth="1"/>
    <col min="2819" max="2819" width="13" style="2" customWidth="1"/>
    <col min="2820" max="2820" width="13.25" style="2" customWidth="1"/>
    <col min="2821" max="2821" width="11.625" style="2" bestFit="1" customWidth="1"/>
    <col min="2822" max="2822" width="9.75" style="2" bestFit="1" customWidth="1"/>
    <col min="2823" max="2823" width="12.875" style="2" customWidth="1"/>
    <col min="2824" max="3068" width="9" style="2"/>
    <col min="3069" max="3069" width="23.875" style="2" customWidth="1"/>
    <col min="3070" max="3070" width="16.75" style="2" customWidth="1"/>
    <col min="3071" max="3071" width="14.25" style="2" customWidth="1"/>
    <col min="3072" max="3072" width="15.125" style="2" customWidth="1"/>
    <col min="3073" max="3073" width="14.25" style="2" customWidth="1"/>
    <col min="3074" max="3074" width="13.75" style="2" customWidth="1"/>
    <col min="3075" max="3075" width="13" style="2" customWidth="1"/>
    <col min="3076" max="3076" width="13.25" style="2" customWidth="1"/>
    <col min="3077" max="3077" width="11.625" style="2" bestFit="1" customWidth="1"/>
    <col min="3078" max="3078" width="9.75" style="2" bestFit="1" customWidth="1"/>
    <col min="3079" max="3079" width="12.875" style="2" customWidth="1"/>
    <col min="3080" max="3324" width="9" style="2"/>
    <col min="3325" max="3325" width="23.875" style="2" customWidth="1"/>
    <col min="3326" max="3326" width="16.75" style="2" customWidth="1"/>
    <col min="3327" max="3327" width="14.25" style="2" customWidth="1"/>
    <col min="3328" max="3328" width="15.125" style="2" customWidth="1"/>
    <col min="3329" max="3329" width="14.25" style="2" customWidth="1"/>
    <col min="3330" max="3330" width="13.75" style="2" customWidth="1"/>
    <col min="3331" max="3331" width="13" style="2" customWidth="1"/>
    <col min="3332" max="3332" width="13.25" style="2" customWidth="1"/>
    <col min="3333" max="3333" width="11.625" style="2" bestFit="1" customWidth="1"/>
    <col min="3334" max="3334" width="9.75" style="2" bestFit="1" customWidth="1"/>
    <col min="3335" max="3335" width="12.875" style="2" customWidth="1"/>
    <col min="3336" max="3580" width="9" style="2"/>
    <col min="3581" max="3581" width="23.875" style="2" customWidth="1"/>
    <col min="3582" max="3582" width="16.75" style="2" customWidth="1"/>
    <col min="3583" max="3583" width="14.25" style="2" customWidth="1"/>
    <col min="3584" max="3584" width="15.125" style="2" customWidth="1"/>
    <col min="3585" max="3585" width="14.25" style="2" customWidth="1"/>
    <col min="3586" max="3586" width="13.75" style="2" customWidth="1"/>
    <col min="3587" max="3587" width="13" style="2" customWidth="1"/>
    <col min="3588" max="3588" width="13.25" style="2" customWidth="1"/>
    <col min="3589" max="3589" width="11.625" style="2" bestFit="1" customWidth="1"/>
    <col min="3590" max="3590" width="9.75" style="2" bestFit="1" customWidth="1"/>
    <col min="3591" max="3591" width="12.875" style="2" customWidth="1"/>
    <col min="3592" max="3836" width="9" style="2"/>
    <col min="3837" max="3837" width="23.875" style="2" customWidth="1"/>
    <col min="3838" max="3838" width="16.75" style="2" customWidth="1"/>
    <col min="3839" max="3839" width="14.25" style="2" customWidth="1"/>
    <col min="3840" max="3840" width="15.125" style="2" customWidth="1"/>
    <col min="3841" max="3841" width="14.25" style="2" customWidth="1"/>
    <col min="3842" max="3842" width="13.75" style="2" customWidth="1"/>
    <col min="3843" max="3843" width="13" style="2" customWidth="1"/>
    <col min="3844" max="3844" width="13.25" style="2" customWidth="1"/>
    <col min="3845" max="3845" width="11.625" style="2" bestFit="1" customWidth="1"/>
    <col min="3846" max="3846" width="9.75" style="2" bestFit="1" customWidth="1"/>
    <col min="3847" max="3847" width="12.875" style="2" customWidth="1"/>
    <col min="3848" max="4092" width="9" style="2"/>
    <col min="4093" max="4093" width="23.875" style="2" customWidth="1"/>
    <col min="4094" max="4094" width="16.75" style="2" customWidth="1"/>
    <col min="4095" max="4095" width="14.25" style="2" customWidth="1"/>
    <col min="4096" max="4096" width="15.125" style="2" customWidth="1"/>
    <col min="4097" max="4097" width="14.25" style="2" customWidth="1"/>
    <col min="4098" max="4098" width="13.75" style="2" customWidth="1"/>
    <col min="4099" max="4099" width="13" style="2" customWidth="1"/>
    <col min="4100" max="4100" width="13.25" style="2" customWidth="1"/>
    <col min="4101" max="4101" width="11.625" style="2" bestFit="1" customWidth="1"/>
    <col min="4102" max="4102" width="9.75" style="2" bestFit="1" customWidth="1"/>
    <col min="4103" max="4103" width="12.875" style="2" customWidth="1"/>
    <col min="4104" max="4348" width="9" style="2"/>
    <col min="4349" max="4349" width="23.875" style="2" customWidth="1"/>
    <col min="4350" max="4350" width="16.75" style="2" customWidth="1"/>
    <col min="4351" max="4351" width="14.25" style="2" customWidth="1"/>
    <col min="4352" max="4352" width="15.125" style="2" customWidth="1"/>
    <col min="4353" max="4353" width="14.25" style="2" customWidth="1"/>
    <col min="4354" max="4354" width="13.75" style="2" customWidth="1"/>
    <col min="4355" max="4355" width="13" style="2" customWidth="1"/>
    <col min="4356" max="4356" width="13.25" style="2" customWidth="1"/>
    <col min="4357" max="4357" width="11.625" style="2" bestFit="1" customWidth="1"/>
    <col min="4358" max="4358" width="9.75" style="2" bestFit="1" customWidth="1"/>
    <col min="4359" max="4359" width="12.875" style="2" customWidth="1"/>
    <col min="4360" max="4604" width="9" style="2"/>
    <col min="4605" max="4605" width="23.875" style="2" customWidth="1"/>
    <col min="4606" max="4606" width="16.75" style="2" customWidth="1"/>
    <col min="4607" max="4607" width="14.25" style="2" customWidth="1"/>
    <col min="4608" max="4608" width="15.125" style="2" customWidth="1"/>
    <col min="4609" max="4609" width="14.25" style="2" customWidth="1"/>
    <col min="4610" max="4610" width="13.75" style="2" customWidth="1"/>
    <col min="4611" max="4611" width="13" style="2" customWidth="1"/>
    <col min="4612" max="4612" width="13.25" style="2" customWidth="1"/>
    <col min="4613" max="4613" width="11.625" style="2" bestFit="1" customWidth="1"/>
    <col min="4614" max="4614" width="9.75" style="2" bestFit="1" customWidth="1"/>
    <col min="4615" max="4615" width="12.875" style="2" customWidth="1"/>
    <col min="4616" max="4860" width="9" style="2"/>
    <col min="4861" max="4861" width="23.875" style="2" customWidth="1"/>
    <col min="4862" max="4862" width="16.75" style="2" customWidth="1"/>
    <col min="4863" max="4863" width="14.25" style="2" customWidth="1"/>
    <col min="4864" max="4864" width="15.125" style="2" customWidth="1"/>
    <col min="4865" max="4865" width="14.25" style="2" customWidth="1"/>
    <col min="4866" max="4866" width="13.75" style="2" customWidth="1"/>
    <col min="4867" max="4867" width="13" style="2" customWidth="1"/>
    <col min="4868" max="4868" width="13.25" style="2" customWidth="1"/>
    <col min="4869" max="4869" width="11.625" style="2" bestFit="1" customWidth="1"/>
    <col min="4870" max="4870" width="9.75" style="2" bestFit="1" customWidth="1"/>
    <col min="4871" max="4871" width="12.875" style="2" customWidth="1"/>
    <col min="4872" max="5116" width="9" style="2"/>
    <col min="5117" max="5117" width="23.875" style="2" customWidth="1"/>
    <col min="5118" max="5118" width="16.75" style="2" customWidth="1"/>
    <col min="5119" max="5119" width="14.25" style="2" customWidth="1"/>
    <col min="5120" max="5120" width="15.125" style="2" customWidth="1"/>
    <col min="5121" max="5121" width="14.25" style="2" customWidth="1"/>
    <col min="5122" max="5122" width="13.75" style="2" customWidth="1"/>
    <col min="5123" max="5123" width="13" style="2" customWidth="1"/>
    <col min="5124" max="5124" width="13.25" style="2" customWidth="1"/>
    <col min="5125" max="5125" width="11.625" style="2" bestFit="1" customWidth="1"/>
    <col min="5126" max="5126" width="9.75" style="2" bestFit="1" customWidth="1"/>
    <col min="5127" max="5127" width="12.875" style="2" customWidth="1"/>
    <col min="5128" max="5372" width="9" style="2"/>
    <col min="5373" max="5373" width="23.875" style="2" customWidth="1"/>
    <col min="5374" max="5374" width="16.75" style="2" customWidth="1"/>
    <col min="5375" max="5375" width="14.25" style="2" customWidth="1"/>
    <col min="5376" max="5376" width="15.125" style="2" customWidth="1"/>
    <col min="5377" max="5377" width="14.25" style="2" customWidth="1"/>
    <col min="5378" max="5378" width="13.75" style="2" customWidth="1"/>
    <col min="5379" max="5379" width="13" style="2" customWidth="1"/>
    <col min="5380" max="5380" width="13.25" style="2" customWidth="1"/>
    <col min="5381" max="5381" width="11.625" style="2" bestFit="1" customWidth="1"/>
    <col min="5382" max="5382" width="9.75" style="2" bestFit="1" customWidth="1"/>
    <col min="5383" max="5383" width="12.875" style="2" customWidth="1"/>
    <col min="5384" max="5628" width="9" style="2"/>
    <col min="5629" max="5629" width="23.875" style="2" customWidth="1"/>
    <col min="5630" max="5630" width="16.75" style="2" customWidth="1"/>
    <col min="5631" max="5631" width="14.25" style="2" customWidth="1"/>
    <col min="5632" max="5632" width="15.125" style="2" customWidth="1"/>
    <col min="5633" max="5633" width="14.25" style="2" customWidth="1"/>
    <col min="5634" max="5634" width="13.75" style="2" customWidth="1"/>
    <col min="5635" max="5635" width="13" style="2" customWidth="1"/>
    <col min="5636" max="5636" width="13.25" style="2" customWidth="1"/>
    <col min="5637" max="5637" width="11.625" style="2" bestFit="1" customWidth="1"/>
    <col min="5638" max="5638" width="9.75" style="2" bestFit="1" customWidth="1"/>
    <col min="5639" max="5639" width="12.875" style="2" customWidth="1"/>
    <col min="5640" max="5884" width="9" style="2"/>
    <col min="5885" max="5885" width="23.875" style="2" customWidth="1"/>
    <col min="5886" max="5886" width="16.75" style="2" customWidth="1"/>
    <col min="5887" max="5887" width="14.25" style="2" customWidth="1"/>
    <col min="5888" max="5888" width="15.125" style="2" customWidth="1"/>
    <col min="5889" max="5889" width="14.25" style="2" customWidth="1"/>
    <col min="5890" max="5890" width="13.75" style="2" customWidth="1"/>
    <col min="5891" max="5891" width="13" style="2" customWidth="1"/>
    <col min="5892" max="5892" width="13.25" style="2" customWidth="1"/>
    <col min="5893" max="5893" width="11.625" style="2" bestFit="1" customWidth="1"/>
    <col min="5894" max="5894" width="9.75" style="2" bestFit="1" customWidth="1"/>
    <col min="5895" max="5895" width="12.875" style="2" customWidth="1"/>
    <col min="5896" max="6140" width="9" style="2"/>
    <col min="6141" max="6141" width="23.875" style="2" customWidth="1"/>
    <col min="6142" max="6142" width="16.75" style="2" customWidth="1"/>
    <col min="6143" max="6143" width="14.25" style="2" customWidth="1"/>
    <col min="6144" max="6144" width="15.125" style="2" customWidth="1"/>
    <col min="6145" max="6145" width="14.25" style="2" customWidth="1"/>
    <col min="6146" max="6146" width="13.75" style="2" customWidth="1"/>
    <col min="6147" max="6147" width="13" style="2" customWidth="1"/>
    <col min="6148" max="6148" width="13.25" style="2" customWidth="1"/>
    <col min="6149" max="6149" width="11.625" style="2" bestFit="1" customWidth="1"/>
    <col min="6150" max="6150" width="9.75" style="2" bestFit="1" customWidth="1"/>
    <col min="6151" max="6151" width="12.875" style="2" customWidth="1"/>
    <col min="6152" max="6396" width="9" style="2"/>
    <col min="6397" max="6397" width="23.875" style="2" customWidth="1"/>
    <col min="6398" max="6398" width="16.75" style="2" customWidth="1"/>
    <col min="6399" max="6399" width="14.25" style="2" customWidth="1"/>
    <col min="6400" max="6400" width="15.125" style="2" customWidth="1"/>
    <col min="6401" max="6401" width="14.25" style="2" customWidth="1"/>
    <col min="6402" max="6402" width="13.75" style="2" customWidth="1"/>
    <col min="6403" max="6403" width="13" style="2" customWidth="1"/>
    <col min="6404" max="6404" width="13.25" style="2" customWidth="1"/>
    <col min="6405" max="6405" width="11.625" style="2" bestFit="1" customWidth="1"/>
    <col min="6406" max="6406" width="9.75" style="2" bestFit="1" customWidth="1"/>
    <col min="6407" max="6407" width="12.875" style="2" customWidth="1"/>
    <col min="6408" max="6652" width="9" style="2"/>
    <col min="6653" max="6653" width="23.875" style="2" customWidth="1"/>
    <col min="6654" max="6654" width="16.75" style="2" customWidth="1"/>
    <col min="6655" max="6655" width="14.25" style="2" customWidth="1"/>
    <col min="6656" max="6656" width="15.125" style="2" customWidth="1"/>
    <col min="6657" max="6657" width="14.25" style="2" customWidth="1"/>
    <col min="6658" max="6658" width="13.75" style="2" customWidth="1"/>
    <col min="6659" max="6659" width="13" style="2" customWidth="1"/>
    <col min="6660" max="6660" width="13.25" style="2" customWidth="1"/>
    <col min="6661" max="6661" width="11.625" style="2" bestFit="1" customWidth="1"/>
    <col min="6662" max="6662" width="9.75" style="2" bestFit="1" customWidth="1"/>
    <col min="6663" max="6663" width="12.875" style="2" customWidth="1"/>
    <col min="6664" max="6908" width="9" style="2"/>
    <col min="6909" max="6909" width="23.875" style="2" customWidth="1"/>
    <col min="6910" max="6910" width="16.75" style="2" customWidth="1"/>
    <col min="6911" max="6911" width="14.25" style="2" customWidth="1"/>
    <col min="6912" max="6912" width="15.125" style="2" customWidth="1"/>
    <col min="6913" max="6913" width="14.25" style="2" customWidth="1"/>
    <col min="6914" max="6914" width="13.75" style="2" customWidth="1"/>
    <col min="6915" max="6915" width="13" style="2" customWidth="1"/>
    <col min="6916" max="6916" width="13.25" style="2" customWidth="1"/>
    <col min="6917" max="6917" width="11.625" style="2" bestFit="1" customWidth="1"/>
    <col min="6918" max="6918" width="9.75" style="2" bestFit="1" customWidth="1"/>
    <col min="6919" max="6919" width="12.875" style="2" customWidth="1"/>
    <col min="6920" max="7164" width="9" style="2"/>
    <col min="7165" max="7165" width="23.875" style="2" customWidth="1"/>
    <col min="7166" max="7166" width="16.75" style="2" customWidth="1"/>
    <col min="7167" max="7167" width="14.25" style="2" customWidth="1"/>
    <col min="7168" max="7168" width="15.125" style="2" customWidth="1"/>
    <col min="7169" max="7169" width="14.25" style="2" customWidth="1"/>
    <col min="7170" max="7170" width="13.75" style="2" customWidth="1"/>
    <col min="7171" max="7171" width="13" style="2" customWidth="1"/>
    <col min="7172" max="7172" width="13.25" style="2" customWidth="1"/>
    <col min="7173" max="7173" width="11.625" style="2" bestFit="1" customWidth="1"/>
    <col min="7174" max="7174" width="9.75" style="2" bestFit="1" customWidth="1"/>
    <col min="7175" max="7175" width="12.875" style="2" customWidth="1"/>
    <col min="7176" max="7420" width="9" style="2"/>
    <col min="7421" max="7421" width="23.875" style="2" customWidth="1"/>
    <col min="7422" max="7422" width="16.75" style="2" customWidth="1"/>
    <col min="7423" max="7423" width="14.25" style="2" customWidth="1"/>
    <col min="7424" max="7424" width="15.125" style="2" customWidth="1"/>
    <col min="7425" max="7425" width="14.25" style="2" customWidth="1"/>
    <col min="7426" max="7426" width="13.75" style="2" customWidth="1"/>
    <col min="7427" max="7427" width="13" style="2" customWidth="1"/>
    <col min="7428" max="7428" width="13.25" style="2" customWidth="1"/>
    <col min="7429" max="7429" width="11.625" style="2" bestFit="1" customWidth="1"/>
    <col min="7430" max="7430" width="9.75" style="2" bestFit="1" customWidth="1"/>
    <col min="7431" max="7431" width="12.875" style="2" customWidth="1"/>
    <col min="7432" max="7676" width="9" style="2"/>
    <col min="7677" max="7677" width="23.875" style="2" customWidth="1"/>
    <col min="7678" max="7678" width="16.75" style="2" customWidth="1"/>
    <col min="7679" max="7679" width="14.25" style="2" customWidth="1"/>
    <col min="7680" max="7680" width="15.125" style="2" customWidth="1"/>
    <col min="7681" max="7681" width="14.25" style="2" customWidth="1"/>
    <col min="7682" max="7682" width="13.75" style="2" customWidth="1"/>
    <col min="7683" max="7683" width="13" style="2" customWidth="1"/>
    <col min="7684" max="7684" width="13.25" style="2" customWidth="1"/>
    <col min="7685" max="7685" width="11.625" style="2" bestFit="1" customWidth="1"/>
    <col min="7686" max="7686" width="9.75" style="2" bestFit="1" customWidth="1"/>
    <col min="7687" max="7687" width="12.875" style="2" customWidth="1"/>
    <col min="7688" max="7932" width="9" style="2"/>
    <col min="7933" max="7933" width="23.875" style="2" customWidth="1"/>
    <col min="7934" max="7934" width="16.75" style="2" customWidth="1"/>
    <col min="7935" max="7935" width="14.25" style="2" customWidth="1"/>
    <col min="7936" max="7936" width="15.125" style="2" customWidth="1"/>
    <col min="7937" max="7937" width="14.25" style="2" customWidth="1"/>
    <col min="7938" max="7938" width="13.75" style="2" customWidth="1"/>
    <col min="7939" max="7939" width="13" style="2" customWidth="1"/>
    <col min="7940" max="7940" width="13.25" style="2" customWidth="1"/>
    <col min="7941" max="7941" width="11.625" style="2" bestFit="1" customWidth="1"/>
    <col min="7942" max="7942" width="9.75" style="2" bestFit="1" customWidth="1"/>
    <col min="7943" max="7943" width="12.875" style="2" customWidth="1"/>
    <col min="7944" max="8188" width="9" style="2"/>
    <col min="8189" max="8189" width="23.875" style="2" customWidth="1"/>
    <col min="8190" max="8190" width="16.75" style="2" customWidth="1"/>
    <col min="8191" max="8191" width="14.25" style="2" customWidth="1"/>
    <col min="8192" max="8192" width="15.125" style="2" customWidth="1"/>
    <col min="8193" max="8193" width="14.25" style="2" customWidth="1"/>
    <col min="8194" max="8194" width="13.75" style="2" customWidth="1"/>
    <col min="8195" max="8195" width="13" style="2" customWidth="1"/>
    <col min="8196" max="8196" width="13.25" style="2" customWidth="1"/>
    <col min="8197" max="8197" width="11.625" style="2" bestFit="1" customWidth="1"/>
    <col min="8198" max="8198" width="9.75" style="2" bestFit="1" customWidth="1"/>
    <col min="8199" max="8199" width="12.875" style="2" customWidth="1"/>
    <col min="8200" max="8444" width="9" style="2"/>
    <col min="8445" max="8445" width="23.875" style="2" customWidth="1"/>
    <col min="8446" max="8446" width="16.75" style="2" customWidth="1"/>
    <col min="8447" max="8447" width="14.25" style="2" customWidth="1"/>
    <col min="8448" max="8448" width="15.125" style="2" customWidth="1"/>
    <col min="8449" max="8449" width="14.25" style="2" customWidth="1"/>
    <col min="8450" max="8450" width="13.75" style="2" customWidth="1"/>
    <col min="8451" max="8451" width="13" style="2" customWidth="1"/>
    <col min="8452" max="8452" width="13.25" style="2" customWidth="1"/>
    <col min="8453" max="8453" width="11.625" style="2" bestFit="1" customWidth="1"/>
    <col min="8454" max="8454" width="9.75" style="2" bestFit="1" customWidth="1"/>
    <col min="8455" max="8455" width="12.875" style="2" customWidth="1"/>
    <col min="8456" max="8700" width="9" style="2"/>
    <col min="8701" max="8701" width="23.875" style="2" customWidth="1"/>
    <col min="8702" max="8702" width="16.75" style="2" customWidth="1"/>
    <col min="8703" max="8703" width="14.25" style="2" customWidth="1"/>
    <col min="8704" max="8704" width="15.125" style="2" customWidth="1"/>
    <col min="8705" max="8705" width="14.25" style="2" customWidth="1"/>
    <col min="8706" max="8706" width="13.75" style="2" customWidth="1"/>
    <col min="8707" max="8707" width="13" style="2" customWidth="1"/>
    <col min="8708" max="8708" width="13.25" style="2" customWidth="1"/>
    <col min="8709" max="8709" width="11.625" style="2" bestFit="1" customWidth="1"/>
    <col min="8710" max="8710" width="9.75" style="2" bestFit="1" customWidth="1"/>
    <col min="8711" max="8711" width="12.875" style="2" customWidth="1"/>
    <col min="8712" max="8956" width="9" style="2"/>
    <col min="8957" max="8957" width="23.875" style="2" customWidth="1"/>
    <col min="8958" max="8958" width="16.75" style="2" customWidth="1"/>
    <col min="8959" max="8959" width="14.25" style="2" customWidth="1"/>
    <col min="8960" max="8960" width="15.125" style="2" customWidth="1"/>
    <col min="8961" max="8961" width="14.25" style="2" customWidth="1"/>
    <col min="8962" max="8962" width="13.75" style="2" customWidth="1"/>
    <col min="8963" max="8963" width="13" style="2" customWidth="1"/>
    <col min="8964" max="8964" width="13.25" style="2" customWidth="1"/>
    <col min="8965" max="8965" width="11.625" style="2" bestFit="1" customWidth="1"/>
    <col min="8966" max="8966" width="9.75" style="2" bestFit="1" customWidth="1"/>
    <col min="8967" max="8967" width="12.875" style="2" customWidth="1"/>
    <col min="8968" max="9212" width="9" style="2"/>
    <col min="9213" max="9213" width="23.875" style="2" customWidth="1"/>
    <col min="9214" max="9214" width="16.75" style="2" customWidth="1"/>
    <col min="9215" max="9215" width="14.25" style="2" customWidth="1"/>
    <col min="9216" max="9216" width="15.125" style="2" customWidth="1"/>
    <col min="9217" max="9217" width="14.25" style="2" customWidth="1"/>
    <col min="9218" max="9218" width="13.75" style="2" customWidth="1"/>
    <col min="9219" max="9219" width="13" style="2" customWidth="1"/>
    <col min="9220" max="9220" width="13.25" style="2" customWidth="1"/>
    <col min="9221" max="9221" width="11.625" style="2" bestFit="1" customWidth="1"/>
    <col min="9222" max="9222" width="9.75" style="2" bestFit="1" customWidth="1"/>
    <col min="9223" max="9223" width="12.875" style="2" customWidth="1"/>
    <col min="9224" max="9468" width="9" style="2"/>
    <col min="9469" max="9469" width="23.875" style="2" customWidth="1"/>
    <col min="9470" max="9470" width="16.75" style="2" customWidth="1"/>
    <col min="9471" max="9471" width="14.25" style="2" customWidth="1"/>
    <col min="9472" max="9472" width="15.125" style="2" customWidth="1"/>
    <col min="9473" max="9473" width="14.25" style="2" customWidth="1"/>
    <col min="9474" max="9474" width="13.75" style="2" customWidth="1"/>
    <col min="9475" max="9475" width="13" style="2" customWidth="1"/>
    <col min="9476" max="9476" width="13.25" style="2" customWidth="1"/>
    <col min="9477" max="9477" width="11.625" style="2" bestFit="1" customWidth="1"/>
    <col min="9478" max="9478" width="9.75" style="2" bestFit="1" customWidth="1"/>
    <col min="9479" max="9479" width="12.875" style="2" customWidth="1"/>
    <col min="9480" max="9724" width="9" style="2"/>
    <col min="9725" max="9725" width="23.875" style="2" customWidth="1"/>
    <col min="9726" max="9726" width="16.75" style="2" customWidth="1"/>
    <col min="9727" max="9727" width="14.25" style="2" customWidth="1"/>
    <col min="9728" max="9728" width="15.125" style="2" customWidth="1"/>
    <col min="9729" max="9729" width="14.25" style="2" customWidth="1"/>
    <col min="9730" max="9730" width="13.75" style="2" customWidth="1"/>
    <col min="9731" max="9731" width="13" style="2" customWidth="1"/>
    <col min="9732" max="9732" width="13.25" style="2" customWidth="1"/>
    <col min="9733" max="9733" width="11.625" style="2" bestFit="1" customWidth="1"/>
    <col min="9734" max="9734" width="9.75" style="2" bestFit="1" customWidth="1"/>
    <col min="9735" max="9735" width="12.875" style="2" customWidth="1"/>
    <col min="9736" max="9980" width="9" style="2"/>
    <col min="9981" max="9981" width="23.875" style="2" customWidth="1"/>
    <col min="9982" max="9982" width="16.75" style="2" customWidth="1"/>
    <col min="9983" max="9983" width="14.25" style="2" customWidth="1"/>
    <col min="9984" max="9984" width="15.125" style="2" customWidth="1"/>
    <col min="9985" max="9985" width="14.25" style="2" customWidth="1"/>
    <col min="9986" max="9986" width="13.75" style="2" customWidth="1"/>
    <col min="9987" max="9987" width="13" style="2" customWidth="1"/>
    <col min="9988" max="9988" width="13.25" style="2" customWidth="1"/>
    <col min="9989" max="9989" width="11.625" style="2" bestFit="1" customWidth="1"/>
    <col min="9990" max="9990" width="9.75" style="2" bestFit="1" customWidth="1"/>
    <col min="9991" max="9991" width="12.875" style="2" customWidth="1"/>
    <col min="9992" max="10236" width="9" style="2"/>
    <col min="10237" max="10237" width="23.875" style="2" customWidth="1"/>
    <col min="10238" max="10238" width="16.75" style="2" customWidth="1"/>
    <col min="10239" max="10239" width="14.25" style="2" customWidth="1"/>
    <col min="10240" max="10240" width="15.125" style="2" customWidth="1"/>
    <col min="10241" max="10241" width="14.25" style="2" customWidth="1"/>
    <col min="10242" max="10242" width="13.75" style="2" customWidth="1"/>
    <col min="10243" max="10243" width="13" style="2" customWidth="1"/>
    <col min="10244" max="10244" width="13.25" style="2" customWidth="1"/>
    <col min="10245" max="10245" width="11.625" style="2" bestFit="1" customWidth="1"/>
    <col min="10246" max="10246" width="9.75" style="2" bestFit="1" customWidth="1"/>
    <col min="10247" max="10247" width="12.875" style="2" customWidth="1"/>
    <col min="10248" max="10492" width="9" style="2"/>
    <col min="10493" max="10493" width="23.875" style="2" customWidth="1"/>
    <col min="10494" max="10494" width="16.75" style="2" customWidth="1"/>
    <col min="10495" max="10495" width="14.25" style="2" customWidth="1"/>
    <col min="10496" max="10496" width="15.125" style="2" customWidth="1"/>
    <col min="10497" max="10497" width="14.25" style="2" customWidth="1"/>
    <col min="10498" max="10498" width="13.75" style="2" customWidth="1"/>
    <col min="10499" max="10499" width="13" style="2" customWidth="1"/>
    <col min="10500" max="10500" width="13.25" style="2" customWidth="1"/>
    <col min="10501" max="10501" width="11.625" style="2" bestFit="1" customWidth="1"/>
    <col min="10502" max="10502" width="9.75" style="2" bestFit="1" customWidth="1"/>
    <col min="10503" max="10503" width="12.875" style="2" customWidth="1"/>
    <col min="10504" max="10748" width="9" style="2"/>
    <col min="10749" max="10749" width="23.875" style="2" customWidth="1"/>
    <col min="10750" max="10750" width="16.75" style="2" customWidth="1"/>
    <col min="10751" max="10751" width="14.25" style="2" customWidth="1"/>
    <col min="10752" max="10752" width="15.125" style="2" customWidth="1"/>
    <col min="10753" max="10753" width="14.25" style="2" customWidth="1"/>
    <col min="10754" max="10754" width="13.75" style="2" customWidth="1"/>
    <col min="10755" max="10755" width="13" style="2" customWidth="1"/>
    <col min="10756" max="10756" width="13.25" style="2" customWidth="1"/>
    <col min="10757" max="10757" width="11.625" style="2" bestFit="1" customWidth="1"/>
    <col min="10758" max="10758" width="9.75" style="2" bestFit="1" customWidth="1"/>
    <col min="10759" max="10759" width="12.875" style="2" customWidth="1"/>
    <col min="10760" max="11004" width="9" style="2"/>
    <col min="11005" max="11005" width="23.875" style="2" customWidth="1"/>
    <col min="11006" max="11006" width="16.75" style="2" customWidth="1"/>
    <col min="11007" max="11007" width="14.25" style="2" customWidth="1"/>
    <col min="11008" max="11008" width="15.125" style="2" customWidth="1"/>
    <col min="11009" max="11009" width="14.25" style="2" customWidth="1"/>
    <col min="11010" max="11010" width="13.75" style="2" customWidth="1"/>
    <col min="11011" max="11011" width="13" style="2" customWidth="1"/>
    <col min="11012" max="11012" width="13.25" style="2" customWidth="1"/>
    <col min="11013" max="11013" width="11.625" style="2" bestFit="1" customWidth="1"/>
    <col min="11014" max="11014" width="9.75" style="2" bestFit="1" customWidth="1"/>
    <col min="11015" max="11015" width="12.875" style="2" customWidth="1"/>
    <col min="11016" max="11260" width="9" style="2"/>
    <col min="11261" max="11261" width="23.875" style="2" customWidth="1"/>
    <col min="11262" max="11262" width="16.75" style="2" customWidth="1"/>
    <col min="11263" max="11263" width="14.25" style="2" customWidth="1"/>
    <col min="11264" max="11264" width="15.125" style="2" customWidth="1"/>
    <col min="11265" max="11265" width="14.25" style="2" customWidth="1"/>
    <col min="11266" max="11266" width="13.75" style="2" customWidth="1"/>
    <col min="11267" max="11267" width="13" style="2" customWidth="1"/>
    <col min="11268" max="11268" width="13.25" style="2" customWidth="1"/>
    <col min="11269" max="11269" width="11.625" style="2" bestFit="1" customWidth="1"/>
    <col min="11270" max="11270" width="9.75" style="2" bestFit="1" customWidth="1"/>
    <col min="11271" max="11271" width="12.875" style="2" customWidth="1"/>
    <col min="11272" max="11516" width="9" style="2"/>
    <col min="11517" max="11517" width="23.875" style="2" customWidth="1"/>
    <col min="11518" max="11518" width="16.75" style="2" customWidth="1"/>
    <col min="11519" max="11519" width="14.25" style="2" customWidth="1"/>
    <col min="11520" max="11520" width="15.125" style="2" customWidth="1"/>
    <col min="11521" max="11521" width="14.25" style="2" customWidth="1"/>
    <col min="11522" max="11522" width="13.75" style="2" customWidth="1"/>
    <col min="11523" max="11523" width="13" style="2" customWidth="1"/>
    <col min="11524" max="11524" width="13.25" style="2" customWidth="1"/>
    <col min="11525" max="11525" width="11.625" style="2" bestFit="1" customWidth="1"/>
    <col min="11526" max="11526" width="9.75" style="2" bestFit="1" customWidth="1"/>
    <col min="11527" max="11527" width="12.875" style="2" customWidth="1"/>
    <col min="11528" max="11772" width="9" style="2"/>
    <col min="11773" max="11773" width="23.875" style="2" customWidth="1"/>
    <col min="11774" max="11774" width="16.75" style="2" customWidth="1"/>
    <col min="11775" max="11775" width="14.25" style="2" customWidth="1"/>
    <col min="11776" max="11776" width="15.125" style="2" customWidth="1"/>
    <col min="11777" max="11777" width="14.25" style="2" customWidth="1"/>
    <col min="11778" max="11778" width="13.75" style="2" customWidth="1"/>
    <col min="11779" max="11779" width="13" style="2" customWidth="1"/>
    <col min="11780" max="11780" width="13.25" style="2" customWidth="1"/>
    <col min="11781" max="11781" width="11.625" style="2" bestFit="1" customWidth="1"/>
    <col min="11782" max="11782" width="9.75" style="2" bestFit="1" customWidth="1"/>
    <col min="11783" max="11783" width="12.875" style="2" customWidth="1"/>
    <col min="11784" max="12028" width="9" style="2"/>
    <col min="12029" max="12029" width="23.875" style="2" customWidth="1"/>
    <col min="12030" max="12030" width="16.75" style="2" customWidth="1"/>
    <col min="12031" max="12031" width="14.25" style="2" customWidth="1"/>
    <col min="12032" max="12032" width="15.125" style="2" customWidth="1"/>
    <col min="12033" max="12033" width="14.25" style="2" customWidth="1"/>
    <col min="12034" max="12034" width="13.75" style="2" customWidth="1"/>
    <col min="12035" max="12035" width="13" style="2" customWidth="1"/>
    <col min="12036" max="12036" width="13.25" style="2" customWidth="1"/>
    <col min="12037" max="12037" width="11.625" style="2" bestFit="1" customWidth="1"/>
    <col min="12038" max="12038" width="9.75" style="2" bestFit="1" customWidth="1"/>
    <col min="12039" max="12039" width="12.875" style="2" customWidth="1"/>
    <col min="12040" max="12284" width="9" style="2"/>
    <col min="12285" max="12285" width="23.875" style="2" customWidth="1"/>
    <col min="12286" max="12286" width="16.75" style="2" customWidth="1"/>
    <col min="12287" max="12287" width="14.25" style="2" customWidth="1"/>
    <col min="12288" max="12288" width="15.125" style="2" customWidth="1"/>
    <col min="12289" max="12289" width="14.25" style="2" customWidth="1"/>
    <col min="12290" max="12290" width="13.75" style="2" customWidth="1"/>
    <col min="12291" max="12291" width="13" style="2" customWidth="1"/>
    <col min="12292" max="12292" width="13.25" style="2" customWidth="1"/>
    <col min="12293" max="12293" width="11.625" style="2" bestFit="1" customWidth="1"/>
    <col min="12294" max="12294" width="9.75" style="2" bestFit="1" customWidth="1"/>
    <col min="12295" max="12295" width="12.875" style="2" customWidth="1"/>
    <col min="12296" max="12540" width="9" style="2"/>
    <col min="12541" max="12541" width="23.875" style="2" customWidth="1"/>
    <col min="12542" max="12542" width="16.75" style="2" customWidth="1"/>
    <col min="12543" max="12543" width="14.25" style="2" customWidth="1"/>
    <col min="12544" max="12544" width="15.125" style="2" customWidth="1"/>
    <col min="12545" max="12545" width="14.25" style="2" customWidth="1"/>
    <col min="12546" max="12546" width="13.75" style="2" customWidth="1"/>
    <col min="12547" max="12547" width="13" style="2" customWidth="1"/>
    <col min="12548" max="12548" width="13.25" style="2" customWidth="1"/>
    <col min="12549" max="12549" width="11.625" style="2" bestFit="1" customWidth="1"/>
    <col min="12550" max="12550" width="9.75" style="2" bestFit="1" customWidth="1"/>
    <col min="12551" max="12551" width="12.875" style="2" customWidth="1"/>
    <col min="12552" max="12796" width="9" style="2"/>
    <col min="12797" max="12797" width="23.875" style="2" customWidth="1"/>
    <col min="12798" max="12798" width="16.75" style="2" customWidth="1"/>
    <col min="12799" max="12799" width="14.25" style="2" customWidth="1"/>
    <col min="12800" max="12800" width="15.125" style="2" customWidth="1"/>
    <col min="12801" max="12801" width="14.25" style="2" customWidth="1"/>
    <col min="12802" max="12802" width="13.75" style="2" customWidth="1"/>
    <col min="12803" max="12803" width="13" style="2" customWidth="1"/>
    <col min="12804" max="12804" width="13.25" style="2" customWidth="1"/>
    <col min="12805" max="12805" width="11.625" style="2" bestFit="1" customWidth="1"/>
    <col min="12806" max="12806" width="9.75" style="2" bestFit="1" customWidth="1"/>
    <col min="12807" max="12807" width="12.875" style="2" customWidth="1"/>
    <col min="12808" max="13052" width="9" style="2"/>
    <col min="13053" max="13053" width="23.875" style="2" customWidth="1"/>
    <col min="13054" max="13054" width="16.75" style="2" customWidth="1"/>
    <col min="13055" max="13055" width="14.25" style="2" customWidth="1"/>
    <col min="13056" max="13056" width="15.125" style="2" customWidth="1"/>
    <col min="13057" max="13057" width="14.25" style="2" customWidth="1"/>
    <col min="13058" max="13058" width="13.75" style="2" customWidth="1"/>
    <col min="13059" max="13059" width="13" style="2" customWidth="1"/>
    <col min="13060" max="13060" width="13.25" style="2" customWidth="1"/>
    <col min="13061" max="13061" width="11.625" style="2" bestFit="1" customWidth="1"/>
    <col min="13062" max="13062" width="9.75" style="2" bestFit="1" customWidth="1"/>
    <col min="13063" max="13063" width="12.875" style="2" customWidth="1"/>
    <col min="13064" max="13308" width="9" style="2"/>
    <col min="13309" max="13309" width="23.875" style="2" customWidth="1"/>
    <col min="13310" max="13310" width="16.75" style="2" customWidth="1"/>
    <col min="13311" max="13311" width="14.25" style="2" customWidth="1"/>
    <col min="13312" max="13312" width="15.125" style="2" customWidth="1"/>
    <col min="13313" max="13313" width="14.25" style="2" customWidth="1"/>
    <col min="13314" max="13314" width="13.75" style="2" customWidth="1"/>
    <col min="13315" max="13315" width="13" style="2" customWidth="1"/>
    <col min="13316" max="13316" width="13.25" style="2" customWidth="1"/>
    <col min="13317" max="13317" width="11.625" style="2" bestFit="1" customWidth="1"/>
    <col min="13318" max="13318" width="9.75" style="2" bestFit="1" customWidth="1"/>
    <col min="13319" max="13319" width="12.875" style="2" customWidth="1"/>
    <col min="13320" max="13564" width="9" style="2"/>
    <col min="13565" max="13565" width="23.875" style="2" customWidth="1"/>
    <col min="13566" max="13566" width="16.75" style="2" customWidth="1"/>
    <col min="13567" max="13567" width="14.25" style="2" customWidth="1"/>
    <col min="13568" max="13568" width="15.125" style="2" customWidth="1"/>
    <col min="13569" max="13569" width="14.25" style="2" customWidth="1"/>
    <col min="13570" max="13570" width="13.75" style="2" customWidth="1"/>
    <col min="13571" max="13571" width="13" style="2" customWidth="1"/>
    <col min="13572" max="13572" width="13.25" style="2" customWidth="1"/>
    <col min="13573" max="13573" width="11.625" style="2" bestFit="1" customWidth="1"/>
    <col min="13574" max="13574" width="9.75" style="2" bestFit="1" customWidth="1"/>
    <col min="13575" max="13575" width="12.875" style="2" customWidth="1"/>
    <col min="13576" max="13820" width="9" style="2"/>
    <col min="13821" max="13821" width="23.875" style="2" customWidth="1"/>
    <col min="13822" max="13822" width="16.75" style="2" customWidth="1"/>
    <col min="13823" max="13823" width="14.25" style="2" customWidth="1"/>
    <col min="13824" max="13824" width="15.125" style="2" customWidth="1"/>
    <col min="13825" max="13825" width="14.25" style="2" customWidth="1"/>
    <col min="13826" max="13826" width="13.75" style="2" customWidth="1"/>
    <col min="13827" max="13827" width="13" style="2" customWidth="1"/>
    <col min="13828" max="13828" width="13.25" style="2" customWidth="1"/>
    <col min="13829" max="13829" width="11.625" style="2" bestFit="1" customWidth="1"/>
    <col min="13830" max="13830" width="9.75" style="2" bestFit="1" customWidth="1"/>
    <col min="13831" max="13831" width="12.875" style="2" customWidth="1"/>
    <col min="13832" max="14076" width="9" style="2"/>
    <col min="14077" max="14077" width="23.875" style="2" customWidth="1"/>
    <col min="14078" max="14078" width="16.75" style="2" customWidth="1"/>
    <col min="14079" max="14079" width="14.25" style="2" customWidth="1"/>
    <col min="14080" max="14080" width="15.125" style="2" customWidth="1"/>
    <col min="14081" max="14081" width="14.25" style="2" customWidth="1"/>
    <col min="14082" max="14082" width="13.75" style="2" customWidth="1"/>
    <col min="14083" max="14083" width="13" style="2" customWidth="1"/>
    <col min="14084" max="14084" width="13.25" style="2" customWidth="1"/>
    <col min="14085" max="14085" width="11.625" style="2" bestFit="1" customWidth="1"/>
    <col min="14086" max="14086" width="9.75" style="2" bestFit="1" customWidth="1"/>
    <col min="14087" max="14087" width="12.875" style="2" customWidth="1"/>
    <col min="14088" max="14332" width="9" style="2"/>
    <col min="14333" max="14333" width="23.875" style="2" customWidth="1"/>
    <col min="14334" max="14334" width="16.75" style="2" customWidth="1"/>
    <col min="14335" max="14335" width="14.25" style="2" customWidth="1"/>
    <col min="14336" max="14336" width="15.125" style="2" customWidth="1"/>
    <col min="14337" max="14337" width="14.25" style="2" customWidth="1"/>
    <col min="14338" max="14338" width="13.75" style="2" customWidth="1"/>
    <col min="14339" max="14339" width="13" style="2" customWidth="1"/>
    <col min="14340" max="14340" width="13.25" style="2" customWidth="1"/>
    <col min="14341" max="14341" width="11.625" style="2" bestFit="1" customWidth="1"/>
    <col min="14342" max="14342" width="9.75" style="2" bestFit="1" customWidth="1"/>
    <col min="14343" max="14343" width="12.875" style="2" customWidth="1"/>
    <col min="14344" max="14588" width="9" style="2"/>
    <col min="14589" max="14589" width="23.875" style="2" customWidth="1"/>
    <col min="14590" max="14590" width="16.75" style="2" customWidth="1"/>
    <col min="14591" max="14591" width="14.25" style="2" customWidth="1"/>
    <col min="14592" max="14592" width="15.125" style="2" customWidth="1"/>
    <col min="14593" max="14593" width="14.25" style="2" customWidth="1"/>
    <col min="14594" max="14594" width="13.75" style="2" customWidth="1"/>
    <col min="14595" max="14595" width="13" style="2" customWidth="1"/>
    <col min="14596" max="14596" width="13.25" style="2" customWidth="1"/>
    <col min="14597" max="14597" width="11.625" style="2" bestFit="1" customWidth="1"/>
    <col min="14598" max="14598" width="9.75" style="2" bestFit="1" customWidth="1"/>
    <col min="14599" max="14599" width="12.875" style="2" customWidth="1"/>
    <col min="14600" max="14844" width="9" style="2"/>
    <col min="14845" max="14845" width="23.875" style="2" customWidth="1"/>
    <col min="14846" max="14846" width="16.75" style="2" customWidth="1"/>
    <col min="14847" max="14847" width="14.25" style="2" customWidth="1"/>
    <col min="14848" max="14848" width="15.125" style="2" customWidth="1"/>
    <col min="14849" max="14849" width="14.25" style="2" customWidth="1"/>
    <col min="14850" max="14850" width="13.75" style="2" customWidth="1"/>
    <col min="14851" max="14851" width="13" style="2" customWidth="1"/>
    <col min="14852" max="14852" width="13.25" style="2" customWidth="1"/>
    <col min="14853" max="14853" width="11.625" style="2" bestFit="1" customWidth="1"/>
    <col min="14854" max="14854" width="9.75" style="2" bestFit="1" customWidth="1"/>
    <col min="14855" max="14855" width="12.875" style="2" customWidth="1"/>
    <col min="14856" max="15100" width="9" style="2"/>
    <col min="15101" max="15101" width="23.875" style="2" customWidth="1"/>
    <col min="15102" max="15102" width="16.75" style="2" customWidth="1"/>
    <col min="15103" max="15103" width="14.25" style="2" customWidth="1"/>
    <col min="15104" max="15104" width="15.125" style="2" customWidth="1"/>
    <col min="15105" max="15105" width="14.25" style="2" customWidth="1"/>
    <col min="15106" max="15106" width="13.75" style="2" customWidth="1"/>
    <col min="15107" max="15107" width="13" style="2" customWidth="1"/>
    <col min="15108" max="15108" width="13.25" style="2" customWidth="1"/>
    <col min="15109" max="15109" width="11.625" style="2" bestFit="1" customWidth="1"/>
    <col min="15110" max="15110" width="9.75" style="2" bestFit="1" customWidth="1"/>
    <col min="15111" max="15111" width="12.875" style="2" customWidth="1"/>
    <col min="15112" max="15356" width="9" style="2"/>
    <col min="15357" max="15357" width="23.875" style="2" customWidth="1"/>
    <col min="15358" max="15358" width="16.75" style="2" customWidth="1"/>
    <col min="15359" max="15359" width="14.25" style="2" customWidth="1"/>
    <col min="15360" max="15360" width="15.125" style="2" customWidth="1"/>
    <col min="15361" max="15361" width="14.25" style="2" customWidth="1"/>
    <col min="15362" max="15362" width="13.75" style="2" customWidth="1"/>
    <col min="15363" max="15363" width="13" style="2" customWidth="1"/>
    <col min="15364" max="15364" width="13.25" style="2" customWidth="1"/>
    <col min="15365" max="15365" width="11.625" style="2" bestFit="1" customWidth="1"/>
    <col min="15366" max="15366" width="9.75" style="2" bestFit="1" customWidth="1"/>
    <col min="15367" max="15367" width="12.875" style="2" customWidth="1"/>
    <col min="15368" max="15612" width="9" style="2"/>
    <col min="15613" max="15613" width="23.875" style="2" customWidth="1"/>
    <col min="15614" max="15614" width="16.75" style="2" customWidth="1"/>
    <col min="15615" max="15615" width="14.25" style="2" customWidth="1"/>
    <col min="15616" max="15616" width="15.125" style="2" customWidth="1"/>
    <col min="15617" max="15617" width="14.25" style="2" customWidth="1"/>
    <col min="15618" max="15618" width="13.75" style="2" customWidth="1"/>
    <col min="15619" max="15619" width="13" style="2" customWidth="1"/>
    <col min="15620" max="15620" width="13.25" style="2" customWidth="1"/>
    <col min="15621" max="15621" width="11.625" style="2" bestFit="1" customWidth="1"/>
    <col min="15622" max="15622" width="9.75" style="2" bestFit="1" customWidth="1"/>
    <col min="15623" max="15623" width="12.875" style="2" customWidth="1"/>
    <col min="15624" max="15868" width="9" style="2"/>
    <col min="15869" max="15869" width="23.875" style="2" customWidth="1"/>
    <col min="15870" max="15870" width="16.75" style="2" customWidth="1"/>
    <col min="15871" max="15871" width="14.25" style="2" customWidth="1"/>
    <col min="15872" max="15872" width="15.125" style="2" customWidth="1"/>
    <col min="15873" max="15873" width="14.25" style="2" customWidth="1"/>
    <col min="15874" max="15874" width="13.75" style="2" customWidth="1"/>
    <col min="15875" max="15875" width="13" style="2" customWidth="1"/>
    <col min="15876" max="15876" width="13.25" style="2" customWidth="1"/>
    <col min="15877" max="15877" width="11.625" style="2" bestFit="1" customWidth="1"/>
    <col min="15878" max="15878" width="9.75" style="2" bestFit="1" customWidth="1"/>
    <col min="15879" max="15879" width="12.875" style="2" customWidth="1"/>
    <col min="15880" max="16124" width="9" style="2"/>
    <col min="16125" max="16125" width="23.875" style="2" customWidth="1"/>
    <col min="16126" max="16126" width="16.75" style="2" customWidth="1"/>
    <col min="16127" max="16127" width="14.25" style="2" customWidth="1"/>
    <col min="16128" max="16128" width="15.125" style="2" customWidth="1"/>
    <col min="16129" max="16129" width="14.25" style="2" customWidth="1"/>
    <col min="16130" max="16130" width="13.75" style="2" customWidth="1"/>
    <col min="16131" max="16131" width="13" style="2" customWidth="1"/>
    <col min="16132" max="16132" width="13.25" style="2" customWidth="1"/>
    <col min="16133" max="16133" width="11.625" style="2" bestFit="1" customWidth="1"/>
    <col min="16134" max="16134" width="9.75" style="2" bestFit="1" customWidth="1"/>
    <col min="16135" max="16135" width="12.875" style="2" customWidth="1"/>
    <col min="16136" max="16384" width="9" style="2"/>
  </cols>
  <sheetData>
    <row r="1" spans="1:8" ht="18.75" x14ac:dyDescent="0.2">
      <c r="A1" s="1" t="s">
        <v>20</v>
      </c>
    </row>
    <row r="2" spans="1:8" ht="20.25" x14ac:dyDescent="0.2">
      <c r="A2" s="49" t="s">
        <v>87</v>
      </c>
      <c r="B2" s="49"/>
      <c r="C2" s="49"/>
      <c r="D2" s="49"/>
      <c r="E2" s="49"/>
      <c r="F2" s="49"/>
      <c r="G2" s="49"/>
      <c r="H2" s="49"/>
    </row>
    <row r="3" spans="1:8" x14ac:dyDescent="0.2">
      <c r="A3" s="15"/>
      <c r="B3" s="15"/>
      <c r="C3" s="15"/>
      <c r="D3" s="16"/>
      <c r="E3" s="16"/>
      <c r="F3" s="15"/>
      <c r="G3" s="15"/>
      <c r="H3" s="15" t="s">
        <v>21</v>
      </c>
    </row>
    <row r="4" spans="1:8" x14ac:dyDescent="0.2">
      <c r="A4" s="48" t="s">
        <v>29</v>
      </c>
      <c r="B4" s="48" t="s">
        <v>88</v>
      </c>
      <c r="C4" s="48"/>
      <c r="D4" s="48"/>
      <c r="E4" s="48"/>
      <c r="F4" s="48" t="s">
        <v>31</v>
      </c>
      <c r="G4" s="48"/>
      <c r="H4" s="48"/>
    </row>
    <row r="5" spans="1:8" x14ac:dyDescent="0.2">
      <c r="A5" s="48"/>
      <c r="B5" s="39" t="s">
        <v>32</v>
      </c>
      <c r="C5" s="39" t="s">
        <v>33</v>
      </c>
      <c r="D5" s="17" t="s">
        <v>34</v>
      </c>
      <c r="E5" s="17" t="s">
        <v>35</v>
      </c>
      <c r="F5" s="39" t="s">
        <v>32</v>
      </c>
      <c r="G5" s="39" t="s">
        <v>33</v>
      </c>
      <c r="H5" s="17" t="s">
        <v>34</v>
      </c>
    </row>
    <row r="6" spans="1:8" x14ac:dyDescent="0.2">
      <c r="A6" s="18" t="s">
        <v>89</v>
      </c>
      <c r="B6" s="9">
        <f>SUM(B7:B10)</f>
        <v>197.09299474239998</v>
      </c>
      <c r="C6" s="9">
        <f>SUM(C7:C10)</f>
        <v>187.23504986</v>
      </c>
      <c r="D6" s="19">
        <f>(B6-C6)/C6</f>
        <v>5.2650104186000385E-2</v>
      </c>
      <c r="E6" s="19">
        <f>(B6-'[1]2018年3月'!B2)/'[1]2018年3月'!B2</f>
        <v>-4.3238283625900448E-3</v>
      </c>
      <c r="F6" s="9">
        <f>SUM(F7:F10)</f>
        <v>719.58075149599983</v>
      </c>
      <c r="G6" s="9">
        <f>SUM(G7:G10)</f>
        <v>700.61678531589996</v>
      </c>
      <c r="H6" s="19">
        <f>(F6-G6)/G6</f>
        <v>2.706753046396004E-2</v>
      </c>
    </row>
    <row r="7" spans="1:8" x14ac:dyDescent="0.2">
      <c r="A7" s="20" t="s">
        <v>90</v>
      </c>
      <c r="B7" s="9">
        <v>146.56825537399999</v>
      </c>
      <c r="C7" s="9">
        <v>135.99054583999998</v>
      </c>
      <c r="D7" s="19">
        <f t="shared" ref="D7:D18" si="0">(B7-C7)/C7</f>
        <v>7.7782683117142856E-2</v>
      </c>
      <c r="E7" s="19">
        <f>(B7-'[1]2018年3月'!B3)/'[1]2018年3月'!B3</f>
        <v>1.997216841655293E-2</v>
      </c>
      <c r="F7" s="9">
        <v>524.55073345999995</v>
      </c>
      <c r="G7" s="9">
        <v>502.48526709999999</v>
      </c>
      <c r="H7" s="19">
        <f>(F7-G7)/G7</f>
        <v>4.3912663325129282E-2</v>
      </c>
    </row>
    <row r="8" spans="1:8" x14ac:dyDescent="0.2">
      <c r="A8" s="20" t="s">
        <v>22</v>
      </c>
      <c r="B8" s="9">
        <v>9.6528333600000007</v>
      </c>
      <c r="C8" s="9">
        <v>12.03732033</v>
      </c>
      <c r="D8" s="19">
        <f>(B8-C8)/C8</f>
        <v>-0.19809117848739674</v>
      </c>
      <c r="E8" s="19">
        <f>(B8-'[1]2018年3月'!B4)/'[1]2018年3月'!B4</f>
        <v>-5.5650916110684304E-2</v>
      </c>
      <c r="F8" s="9">
        <v>39.229444600000001</v>
      </c>
      <c r="G8" s="9">
        <v>44.278805239999997</v>
      </c>
      <c r="H8" s="19">
        <f>(F8-G8)/G8</f>
        <v>-0.11403561167993241</v>
      </c>
    </row>
    <row r="9" spans="1:8" x14ac:dyDescent="0.2">
      <c r="A9" s="20" t="s">
        <v>36</v>
      </c>
      <c r="B9" s="9">
        <v>40.766396828399998</v>
      </c>
      <c r="C9" s="9">
        <v>39.052182280000004</v>
      </c>
      <c r="D9" s="19">
        <f>(B9-C9)/C9</f>
        <v>4.389548671337385E-2</v>
      </c>
      <c r="E9" s="19">
        <f>(B9-'[1]2018年3月'!B5)/'[1]2018年3月'!B5</f>
        <v>-7.158380750864328E-2</v>
      </c>
      <c r="F9" s="9">
        <v>155.37254165600001</v>
      </c>
      <c r="G9" s="9">
        <v>153.24721300590002</v>
      </c>
      <c r="H9" s="19">
        <f>(F9-G9)/G9</f>
        <v>1.3868628397295307E-2</v>
      </c>
    </row>
    <row r="10" spans="1:8" x14ac:dyDescent="0.2">
      <c r="A10" s="20" t="s">
        <v>37</v>
      </c>
      <c r="B10" s="9">
        <v>0.10550917999999999</v>
      </c>
      <c r="C10" s="9">
        <v>0.15500141000000001</v>
      </c>
      <c r="D10" s="19">
        <f>(B10-C10)/C10</f>
        <v>-0.3193018050609992</v>
      </c>
      <c r="E10" s="19">
        <f>(B10-'[1]2018年3月'!B6)/'[1]2018年3月'!B6</f>
        <v>-0.1156679445200742</v>
      </c>
      <c r="F10" s="9">
        <v>0.42803177999999997</v>
      </c>
      <c r="G10" s="9">
        <v>0.60549997</v>
      </c>
      <c r="H10" s="19">
        <f>(F10-G10)/G10</f>
        <v>-0.29309363962478813</v>
      </c>
    </row>
    <row r="11" spans="1:8" x14ac:dyDescent="0.2">
      <c r="A11" s="18" t="s">
        <v>23</v>
      </c>
      <c r="B11" s="9">
        <f>SUM(B12:B15)</f>
        <v>219.95890567299998</v>
      </c>
      <c r="C11" s="9">
        <f>SUM(C12:C15)</f>
        <v>195.21655290179999</v>
      </c>
      <c r="D11" s="19">
        <f t="shared" si="0"/>
        <v>0.12674310863201321</v>
      </c>
      <c r="E11" s="19">
        <f>(B11-'[1]2018年3月'!B7)/'[1]2018年3月'!B7</f>
        <v>7.8666865568346706E-2</v>
      </c>
      <c r="F11" s="9">
        <f>SUM(F12:F15)</f>
        <v>739.22164279100002</v>
      </c>
      <c r="G11" s="9">
        <f>SUM(G12:G15)</f>
        <v>634.31137270120007</v>
      </c>
      <c r="H11" s="19">
        <f t="shared" ref="H11:H18" si="1">(F11-G11)/G11</f>
        <v>0.16539238393762676</v>
      </c>
    </row>
    <row r="12" spans="1:8" x14ac:dyDescent="0.2">
      <c r="A12" s="21" t="s">
        <v>24</v>
      </c>
      <c r="B12" s="9">
        <v>102.97134880999999</v>
      </c>
      <c r="C12" s="9">
        <v>97.748554919999989</v>
      </c>
      <c r="D12" s="19">
        <f t="shared" si="0"/>
        <v>5.343090641364958E-2</v>
      </c>
      <c r="E12" s="19">
        <f>(B12-'[1]2018年3月'!B8)/'[1]2018年3月'!B8</f>
        <v>1.0609761589980723E-2</v>
      </c>
      <c r="F12" s="9">
        <v>365.29444682999997</v>
      </c>
      <c r="G12" s="9">
        <v>338.3517655</v>
      </c>
      <c r="H12" s="19">
        <f t="shared" si="1"/>
        <v>7.9629202732799012E-2</v>
      </c>
    </row>
    <row r="13" spans="1:8" x14ac:dyDescent="0.2">
      <c r="A13" s="21" t="s">
        <v>38</v>
      </c>
      <c r="B13" s="9">
        <v>107.8469138</v>
      </c>
      <c r="C13" s="9">
        <v>87.455554579999998</v>
      </c>
      <c r="D13" s="19">
        <f t="shared" si="0"/>
        <v>0.23316253973722156</v>
      </c>
      <c r="E13" s="19">
        <f>(B13-'[1]2018年3月'!B9)/'[1]2018年3月'!B9</f>
        <v>0.20110467380324701</v>
      </c>
      <c r="F13" s="9">
        <v>334.89568872000001</v>
      </c>
      <c r="G13" s="9">
        <v>254.21476338000002</v>
      </c>
      <c r="H13" s="19">
        <f t="shared" si="1"/>
        <v>0.31737309142584375</v>
      </c>
    </row>
    <row r="14" spans="1:8" x14ac:dyDescent="0.2">
      <c r="A14" s="21" t="s">
        <v>91</v>
      </c>
      <c r="B14" s="9">
        <v>9.1208856300000001</v>
      </c>
      <c r="C14" s="9">
        <v>10.0034434018</v>
      </c>
      <c r="D14" s="19">
        <f>(B14-C14)/C14</f>
        <v>-8.8225397630699282E-2</v>
      </c>
      <c r="E14" s="19">
        <f>(B14-'[1]2018年3月'!B10)/'[1]2018年3月'!B10</f>
        <v>-0.2540549329079303</v>
      </c>
      <c r="F14" s="9">
        <v>38.994292950000002</v>
      </c>
      <c r="G14" s="9">
        <v>41.706236251200004</v>
      </c>
      <c r="H14" s="19">
        <f t="shared" si="1"/>
        <v>-6.5024887042449714E-2</v>
      </c>
    </row>
    <row r="15" spans="1:8" x14ac:dyDescent="0.2">
      <c r="A15" s="21" t="s">
        <v>25</v>
      </c>
      <c r="B15" s="9">
        <v>1.9757433000000001E-2</v>
      </c>
      <c r="C15" s="9">
        <v>8.9999999999999993E-3</v>
      </c>
      <c r="D15" s="19">
        <f>(B15-C15)/C15</f>
        <v>1.1952703333333337</v>
      </c>
      <c r="E15" s="19">
        <f>(B15-'[1]2018年3月'!B11)/'[1]2018年3月'!B11</f>
        <v>0.97790713040065858</v>
      </c>
      <c r="F15" s="12">
        <v>3.7214290999999997E-2</v>
      </c>
      <c r="G15" s="9">
        <v>3.8607570000000001E-2</v>
      </c>
      <c r="H15" s="19">
        <f t="shared" si="1"/>
        <v>-3.6088233473383698E-2</v>
      </c>
    </row>
    <row r="16" spans="1:8" x14ac:dyDescent="0.2">
      <c r="A16" s="18" t="s">
        <v>26</v>
      </c>
      <c r="B16" s="9">
        <f>B6+B11</f>
        <v>417.05190041539993</v>
      </c>
      <c r="C16" s="9">
        <f>C6+C11</f>
        <v>382.45160276180002</v>
      </c>
      <c r="D16" s="19">
        <f t="shared" si="0"/>
        <v>9.0469741540473561E-2</v>
      </c>
      <c r="E16" s="19">
        <f>(B16-'[1]2018年3月'!B12)/'[1]2018年3月'!B12</f>
        <v>3.7787802978458317E-2</v>
      </c>
      <c r="F16" s="9">
        <f>F6+F11</f>
        <v>1458.802394287</v>
      </c>
      <c r="G16" s="9">
        <f>G6+G11</f>
        <v>1334.9281580171</v>
      </c>
      <c r="H16" s="19">
        <f t="shared" si="1"/>
        <v>9.2794683763283953E-2</v>
      </c>
    </row>
    <row r="17" spans="1:8" x14ac:dyDescent="0.2">
      <c r="A17" s="21" t="s">
        <v>27</v>
      </c>
      <c r="B17" s="9">
        <f>B7+B12</f>
        <v>249.53960418399998</v>
      </c>
      <c r="C17" s="9">
        <f>C7+C12</f>
        <v>233.73910075999999</v>
      </c>
      <c r="D17" s="19">
        <f>(B17-C17)/C17</f>
        <v>6.7598888558332113E-2</v>
      </c>
      <c r="E17" s="19">
        <f>(B17-'[1]2018年3月'!B13)/'[1]2018年3月'!B13</f>
        <v>1.6087873398502865E-2</v>
      </c>
      <c r="F17" s="9">
        <f>F7+F12</f>
        <v>889.84518028999992</v>
      </c>
      <c r="G17" s="9">
        <f>G7+G12</f>
        <v>840.83703259999993</v>
      </c>
      <c r="H17" s="19">
        <f t="shared" si="1"/>
        <v>5.8284953908915159E-2</v>
      </c>
    </row>
    <row r="18" spans="1:8" x14ac:dyDescent="0.2">
      <c r="A18" s="21" t="s">
        <v>28</v>
      </c>
      <c r="B18" s="9">
        <f>B13</f>
        <v>107.8469138</v>
      </c>
      <c r="C18" s="9">
        <f>C13</f>
        <v>87.455554579999998</v>
      </c>
      <c r="D18" s="19">
        <f t="shared" si="0"/>
        <v>0.23316253973722156</v>
      </c>
      <c r="E18" s="19">
        <f>(B18-'[1]2018年3月'!B14)/'[1]2018年3月'!B14</f>
        <v>0.20110467380324701</v>
      </c>
      <c r="F18" s="9">
        <f>F13</f>
        <v>334.89568872000001</v>
      </c>
      <c r="G18" s="9">
        <f>G13</f>
        <v>254.21476338000002</v>
      </c>
      <c r="H18" s="19">
        <f t="shared" si="1"/>
        <v>0.31737309142584375</v>
      </c>
    </row>
    <row r="19" spans="1:8" x14ac:dyDescent="0.2">
      <c r="A19" s="21" t="s">
        <v>92</v>
      </c>
      <c r="B19" s="9">
        <f>B8+B14</f>
        <v>18.773718989999999</v>
      </c>
      <c r="C19" s="9">
        <f>C8+C14</f>
        <v>22.040763731799998</v>
      </c>
      <c r="D19" s="19">
        <f>(B19-C19)/C19</f>
        <v>-0.14822738365850585</v>
      </c>
      <c r="E19" s="19">
        <f>(B19-'[1]2018年3月'!B15)/'[1]2018年3月'!B15</f>
        <v>-0.16371571443196403</v>
      </c>
      <c r="F19" s="9">
        <f>F8+F14</f>
        <v>78.22373755000001</v>
      </c>
      <c r="G19" s="9">
        <f>G8+G14</f>
        <v>85.985041491200008</v>
      </c>
      <c r="H19" s="19">
        <f>(F19-G19)/G19</f>
        <v>-9.0263420318222626E-2</v>
      </c>
    </row>
    <row r="20" spans="1:8" x14ac:dyDescent="0.2">
      <c r="A20" s="21" t="s">
        <v>39</v>
      </c>
      <c r="B20" s="9">
        <f>B9+B15</f>
        <v>40.7861542614</v>
      </c>
      <c r="C20" s="9">
        <f>C9+C15</f>
        <v>39.061182280000004</v>
      </c>
      <c r="D20" s="19">
        <f>(B20-C20)/C20</f>
        <v>4.4160772427085784E-2</v>
      </c>
      <c r="E20" s="19">
        <f>(B20-'[1]2018年3月'!B16)/'[1]2018年3月'!B16</f>
        <v>-7.1345111637771894E-2</v>
      </c>
      <c r="F20" s="9">
        <f>F9+F15</f>
        <v>155.40975594700001</v>
      </c>
      <c r="G20" s="9">
        <f>G9+G15</f>
        <v>153.28582057590003</v>
      </c>
      <c r="H20" s="19">
        <f>(F20-G20)/G20</f>
        <v>1.3856045935105268E-2</v>
      </c>
    </row>
    <row r="21" spans="1:8" x14ac:dyDescent="0.2">
      <c r="A21" s="21" t="s">
        <v>40</v>
      </c>
      <c r="B21" s="9">
        <f>B10</f>
        <v>0.10550917999999999</v>
      </c>
      <c r="C21" s="9">
        <f>C10</f>
        <v>0.15500141000000001</v>
      </c>
      <c r="D21" s="19">
        <f>(B21-C21)/C21</f>
        <v>-0.3193018050609992</v>
      </c>
      <c r="E21" s="19">
        <f>(B21-'[1]2018年3月'!B17)/'[1]2018年3月'!B17</f>
        <v>-0.1156679445200742</v>
      </c>
      <c r="F21" s="9">
        <f>F10</f>
        <v>0.42803177999999997</v>
      </c>
      <c r="G21" s="9">
        <f>G10</f>
        <v>0.60549997</v>
      </c>
      <c r="H21" s="19">
        <f>(F21-G21)/G21</f>
        <v>-0.29309363962478813</v>
      </c>
    </row>
    <row r="22" spans="1:8" x14ac:dyDescent="0.2">
      <c r="F22" s="22"/>
      <c r="G22" s="22"/>
    </row>
    <row r="23" spans="1:8" x14ac:dyDescent="0.2">
      <c r="B23" s="22"/>
      <c r="F23" s="22"/>
    </row>
  </sheetData>
  <mergeCells count="4">
    <mergeCell ref="A4:A5"/>
    <mergeCell ref="B4:E4"/>
    <mergeCell ref="F4:H4"/>
    <mergeCell ref="A2:H2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R18" sqref="R18"/>
    </sheetView>
  </sheetViews>
  <sheetFormatPr defaultRowHeight="18.75" x14ac:dyDescent="0.3"/>
  <cols>
    <col min="1" max="1" width="7.625" style="23" customWidth="1"/>
    <col min="2" max="2" width="13" style="36" customWidth="1"/>
    <col min="3" max="3" width="7.5" style="35" customWidth="1"/>
    <col min="4" max="4" width="11" style="36" customWidth="1"/>
    <col min="5" max="5" width="8.625" style="35" customWidth="1"/>
    <col min="6" max="6" width="10" style="36" customWidth="1"/>
    <col min="7" max="7" width="7.875" style="35" customWidth="1"/>
    <col min="8" max="8" width="11" style="36" customWidth="1"/>
    <col min="9" max="9" width="8.625" style="35" customWidth="1"/>
    <col min="10" max="10" width="9.625" style="36" customWidth="1"/>
    <col min="11" max="11" width="8.375" style="35" customWidth="1"/>
    <col min="12" max="12" width="11.875" style="36" customWidth="1"/>
    <col min="13" max="13" width="8.625" style="35" customWidth="1"/>
    <col min="14" max="245" width="9" style="23"/>
    <col min="246" max="246" width="7.625" style="23" customWidth="1"/>
    <col min="247" max="247" width="13" style="23" customWidth="1"/>
    <col min="248" max="248" width="7.5" style="23" customWidth="1"/>
    <col min="249" max="249" width="11" style="23" customWidth="1"/>
    <col min="250" max="250" width="8.625" style="23" customWidth="1"/>
    <col min="251" max="251" width="10" style="23" customWidth="1"/>
    <col min="252" max="252" width="7.875" style="23" customWidth="1"/>
    <col min="253" max="253" width="11" style="23" customWidth="1"/>
    <col min="254" max="254" width="8.625" style="23" customWidth="1"/>
    <col min="255" max="255" width="9.625" style="23" customWidth="1"/>
    <col min="256" max="256" width="8.375" style="23" customWidth="1"/>
    <col min="257" max="257" width="11.875" style="23" customWidth="1"/>
    <col min="258" max="258" width="8.625" style="23" customWidth="1"/>
    <col min="259" max="259" width="9" style="23" customWidth="1"/>
    <col min="260" max="260" width="12.75" style="23" customWidth="1"/>
    <col min="261" max="261" width="9" style="23" customWidth="1"/>
    <col min="262" max="262" width="12.75" style="23" customWidth="1"/>
    <col min="263" max="501" width="9" style="23"/>
    <col min="502" max="502" width="7.625" style="23" customWidth="1"/>
    <col min="503" max="503" width="13" style="23" customWidth="1"/>
    <col min="504" max="504" width="7.5" style="23" customWidth="1"/>
    <col min="505" max="505" width="11" style="23" customWidth="1"/>
    <col min="506" max="506" width="8.625" style="23" customWidth="1"/>
    <col min="507" max="507" width="10" style="23" customWidth="1"/>
    <col min="508" max="508" width="7.875" style="23" customWidth="1"/>
    <col min="509" max="509" width="11" style="23" customWidth="1"/>
    <col min="510" max="510" width="8.625" style="23" customWidth="1"/>
    <col min="511" max="511" width="9.625" style="23" customWidth="1"/>
    <col min="512" max="512" width="8.375" style="23" customWidth="1"/>
    <col min="513" max="513" width="11.875" style="23" customWidth="1"/>
    <col min="514" max="514" width="8.625" style="23" customWidth="1"/>
    <col min="515" max="515" width="9" style="23" customWidth="1"/>
    <col min="516" max="516" width="12.75" style="23" customWidth="1"/>
    <col min="517" max="517" width="9" style="23" customWidth="1"/>
    <col min="518" max="518" width="12.75" style="23" customWidth="1"/>
    <col min="519" max="757" width="9" style="23"/>
    <col min="758" max="758" width="7.625" style="23" customWidth="1"/>
    <col min="759" max="759" width="13" style="23" customWidth="1"/>
    <col min="760" max="760" width="7.5" style="23" customWidth="1"/>
    <col min="761" max="761" width="11" style="23" customWidth="1"/>
    <col min="762" max="762" width="8.625" style="23" customWidth="1"/>
    <col min="763" max="763" width="10" style="23" customWidth="1"/>
    <col min="764" max="764" width="7.875" style="23" customWidth="1"/>
    <col min="765" max="765" width="11" style="23" customWidth="1"/>
    <col min="766" max="766" width="8.625" style="23" customWidth="1"/>
    <col min="767" max="767" width="9.625" style="23" customWidth="1"/>
    <col min="768" max="768" width="8.375" style="23" customWidth="1"/>
    <col min="769" max="769" width="11.875" style="23" customWidth="1"/>
    <col min="770" max="770" width="8.625" style="23" customWidth="1"/>
    <col min="771" max="771" width="9" style="23" customWidth="1"/>
    <col min="772" max="772" width="12.75" style="23" customWidth="1"/>
    <col min="773" max="773" width="9" style="23" customWidth="1"/>
    <col min="774" max="774" width="12.75" style="23" customWidth="1"/>
    <col min="775" max="1013" width="9" style="23"/>
    <col min="1014" max="1014" width="7.625" style="23" customWidth="1"/>
    <col min="1015" max="1015" width="13" style="23" customWidth="1"/>
    <col min="1016" max="1016" width="7.5" style="23" customWidth="1"/>
    <col min="1017" max="1017" width="11" style="23" customWidth="1"/>
    <col min="1018" max="1018" width="8.625" style="23" customWidth="1"/>
    <col min="1019" max="1019" width="10" style="23" customWidth="1"/>
    <col min="1020" max="1020" width="7.875" style="23" customWidth="1"/>
    <col min="1021" max="1021" width="11" style="23" customWidth="1"/>
    <col min="1022" max="1022" width="8.625" style="23" customWidth="1"/>
    <col min="1023" max="1023" width="9.625" style="23" customWidth="1"/>
    <col min="1024" max="1024" width="8.375" style="23" customWidth="1"/>
    <col min="1025" max="1025" width="11.875" style="23" customWidth="1"/>
    <col min="1026" max="1026" width="8.625" style="23" customWidth="1"/>
    <col min="1027" max="1027" width="9" style="23" customWidth="1"/>
    <col min="1028" max="1028" width="12.75" style="23" customWidth="1"/>
    <col min="1029" max="1029" width="9" style="23" customWidth="1"/>
    <col min="1030" max="1030" width="12.75" style="23" customWidth="1"/>
    <col min="1031" max="1269" width="9" style="23"/>
    <col min="1270" max="1270" width="7.625" style="23" customWidth="1"/>
    <col min="1271" max="1271" width="13" style="23" customWidth="1"/>
    <col min="1272" max="1272" width="7.5" style="23" customWidth="1"/>
    <col min="1273" max="1273" width="11" style="23" customWidth="1"/>
    <col min="1274" max="1274" width="8.625" style="23" customWidth="1"/>
    <col min="1275" max="1275" width="10" style="23" customWidth="1"/>
    <col min="1276" max="1276" width="7.875" style="23" customWidth="1"/>
    <col min="1277" max="1277" width="11" style="23" customWidth="1"/>
    <col min="1278" max="1278" width="8.625" style="23" customWidth="1"/>
    <col min="1279" max="1279" width="9.625" style="23" customWidth="1"/>
    <col min="1280" max="1280" width="8.375" style="23" customWidth="1"/>
    <col min="1281" max="1281" width="11.875" style="23" customWidth="1"/>
    <col min="1282" max="1282" width="8.625" style="23" customWidth="1"/>
    <col min="1283" max="1283" width="9" style="23" customWidth="1"/>
    <col min="1284" max="1284" width="12.75" style="23" customWidth="1"/>
    <col min="1285" max="1285" width="9" style="23" customWidth="1"/>
    <col min="1286" max="1286" width="12.75" style="23" customWidth="1"/>
    <col min="1287" max="1525" width="9" style="23"/>
    <col min="1526" max="1526" width="7.625" style="23" customWidth="1"/>
    <col min="1527" max="1527" width="13" style="23" customWidth="1"/>
    <col min="1528" max="1528" width="7.5" style="23" customWidth="1"/>
    <col min="1529" max="1529" width="11" style="23" customWidth="1"/>
    <col min="1530" max="1530" width="8.625" style="23" customWidth="1"/>
    <col min="1531" max="1531" width="10" style="23" customWidth="1"/>
    <col min="1532" max="1532" width="7.875" style="23" customWidth="1"/>
    <col min="1533" max="1533" width="11" style="23" customWidth="1"/>
    <col min="1534" max="1534" width="8.625" style="23" customWidth="1"/>
    <col min="1535" max="1535" width="9.625" style="23" customWidth="1"/>
    <col min="1536" max="1536" width="8.375" style="23" customWidth="1"/>
    <col min="1537" max="1537" width="11.875" style="23" customWidth="1"/>
    <col min="1538" max="1538" width="8.625" style="23" customWidth="1"/>
    <col min="1539" max="1539" width="9" style="23" customWidth="1"/>
    <col min="1540" max="1540" width="12.75" style="23" customWidth="1"/>
    <col min="1541" max="1541" width="9" style="23" customWidth="1"/>
    <col min="1542" max="1542" width="12.75" style="23" customWidth="1"/>
    <col min="1543" max="1781" width="9" style="23"/>
    <col min="1782" max="1782" width="7.625" style="23" customWidth="1"/>
    <col min="1783" max="1783" width="13" style="23" customWidth="1"/>
    <col min="1784" max="1784" width="7.5" style="23" customWidth="1"/>
    <col min="1785" max="1785" width="11" style="23" customWidth="1"/>
    <col min="1786" max="1786" width="8.625" style="23" customWidth="1"/>
    <col min="1787" max="1787" width="10" style="23" customWidth="1"/>
    <col min="1788" max="1788" width="7.875" style="23" customWidth="1"/>
    <col min="1789" max="1789" width="11" style="23" customWidth="1"/>
    <col min="1790" max="1790" width="8.625" style="23" customWidth="1"/>
    <col min="1791" max="1791" width="9.625" style="23" customWidth="1"/>
    <col min="1792" max="1792" width="8.375" style="23" customWidth="1"/>
    <col min="1793" max="1793" width="11.875" style="23" customWidth="1"/>
    <col min="1794" max="1794" width="8.625" style="23" customWidth="1"/>
    <col min="1795" max="1795" width="9" style="23" customWidth="1"/>
    <col min="1796" max="1796" width="12.75" style="23" customWidth="1"/>
    <col min="1797" max="1797" width="9" style="23" customWidth="1"/>
    <col min="1798" max="1798" width="12.75" style="23" customWidth="1"/>
    <col min="1799" max="2037" width="9" style="23"/>
    <col min="2038" max="2038" width="7.625" style="23" customWidth="1"/>
    <col min="2039" max="2039" width="13" style="23" customWidth="1"/>
    <col min="2040" max="2040" width="7.5" style="23" customWidth="1"/>
    <col min="2041" max="2041" width="11" style="23" customWidth="1"/>
    <col min="2042" max="2042" width="8.625" style="23" customWidth="1"/>
    <col min="2043" max="2043" width="10" style="23" customWidth="1"/>
    <col min="2044" max="2044" width="7.875" style="23" customWidth="1"/>
    <col min="2045" max="2045" width="11" style="23" customWidth="1"/>
    <col min="2046" max="2046" width="8.625" style="23" customWidth="1"/>
    <col min="2047" max="2047" width="9.625" style="23" customWidth="1"/>
    <col min="2048" max="2048" width="8.375" style="23" customWidth="1"/>
    <col min="2049" max="2049" width="11.875" style="23" customWidth="1"/>
    <col min="2050" max="2050" width="8.625" style="23" customWidth="1"/>
    <col min="2051" max="2051" width="9" style="23" customWidth="1"/>
    <col min="2052" max="2052" width="12.75" style="23" customWidth="1"/>
    <col min="2053" max="2053" width="9" style="23" customWidth="1"/>
    <col min="2054" max="2054" width="12.75" style="23" customWidth="1"/>
    <col min="2055" max="2293" width="9" style="23"/>
    <col min="2294" max="2294" width="7.625" style="23" customWidth="1"/>
    <col min="2295" max="2295" width="13" style="23" customWidth="1"/>
    <col min="2296" max="2296" width="7.5" style="23" customWidth="1"/>
    <col min="2297" max="2297" width="11" style="23" customWidth="1"/>
    <col min="2298" max="2298" width="8.625" style="23" customWidth="1"/>
    <col min="2299" max="2299" width="10" style="23" customWidth="1"/>
    <col min="2300" max="2300" width="7.875" style="23" customWidth="1"/>
    <col min="2301" max="2301" width="11" style="23" customWidth="1"/>
    <col min="2302" max="2302" width="8.625" style="23" customWidth="1"/>
    <col min="2303" max="2303" width="9.625" style="23" customWidth="1"/>
    <col min="2304" max="2304" width="8.375" style="23" customWidth="1"/>
    <col min="2305" max="2305" width="11.875" style="23" customWidth="1"/>
    <col min="2306" max="2306" width="8.625" style="23" customWidth="1"/>
    <col min="2307" max="2307" width="9" style="23" customWidth="1"/>
    <col min="2308" max="2308" width="12.75" style="23" customWidth="1"/>
    <col min="2309" max="2309" width="9" style="23" customWidth="1"/>
    <col min="2310" max="2310" width="12.75" style="23" customWidth="1"/>
    <col min="2311" max="2549" width="9" style="23"/>
    <col min="2550" max="2550" width="7.625" style="23" customWidth="1"/>
    <col min="2551" max="2551" width="13" style="23" customWidth="1"/>
    <col min="2552" max="2552" width="7.5" style="23" customWidth="1"/>
    <col min="2553" max="2553" width="11" style="23" customWidth="1"/>
    <col min="2554" max="2554" width="8.625" style="23" customWidth="1"/>
    <col min="2555" max="2555" width="10" style="23" customWidth="1"/>
    <col min="2556" max="2556" width="7.875" style="23" customWidth="1"/>
    <col min="2557" max="2557" width="11" style="23" customWidth="1"/>
    <col min="2558" max="2558" width="8.625" style="23" customWidth="1"/>
    <col min="2559" max="2559" width="9.625" style="23" customWidth="1"/>
    <col min="2560" max="2560" width="8.375" style="23" customWidth="1"/>
    <col min="2561" max="2561" width="11.875" style="23" customWidth="1"/>
    <col min="2562" max="2562" width="8.625" style="23" customWidth="1"/>
    <col min="2563" max="2563" width="9" style="23" customWidth="1"/>
    <col min="2564" max="2564" width="12.75" style="23" customWidth="1"/>
    <col min="2565" max="2565" width="9" style="23" customWidth="1"/>
    <col min="2566" max="2566" width="12.75" style="23" customWidth="1"/>
    <col min="2567" max="2805" width="9" style="23"/>
    <col min="2806" max="2806" width="7.625" style="23" customWidth="1"/>
    <col min="2807" max="2807" width="13" style="23" customWidth="1"/>
    <col min="2808" max="2808" width="7.5" style="23" customWidth="1"/>
    <col min="2809" max="2809" width="11" style="23" customWidth="1"/>
    <col min="2810" max="2810" width="8.625" style="23" customWidth="1"/>
    <col min="2811" max="2811" width="10" style="23" customWidth="1"/>
    <col min="2812" max="2812" width="7.875" style="23" customWidth="1"/>
    <col min="2813" max="2813" width="11" style="23" customWidth="1"/>
    <col min="2814" max="2814" width="8.625" style="23" customWidth="1"/>
    <col min="2815" max="2815" width="9.625" style="23" customWidth="1"/>
    <col min="2816" max="2816" width="8.375" style="23" customWidth="1"/>
    <col min="2817" max="2817" width="11.875" style="23" customWidth="1"/>
    <col min="2818" max="2818" width="8.625" style="23" customWidth="1"/>
    <col min="2819" max="2819" width="9" style="23" customWidth="1"/>
    <col min="2820" max="2820" width="12.75" style="23" customWidth="1"/>
    <col min="2821" max="2821" width="9" style="23" customWidth="1"/>
    <col min="2822" max="2822" width="12.75" style="23" customWidth="1"/>
    <col min="2823" max="3061" width="9" style="23"/>
    <col min="3062" max="3062" width="7.625" style="23" customWidth="1"/>
    <col min="3063" max="3063" width="13" style="23" customWidth="1"/>
    <col min="3064" max="3064" width="7.5" style="23" customWidth="1"/>
    <col min="3065" max="3065" width="11" style="23" customWidth="1"/>
    <col min="3066" max="3066" width="8.625" style="23" customWidth="1"/>
    <col min="3067" max="3067" width="10" style="23" customWidth="1"/>
    <col min="3068" max="3068" width="7.875" style="23" customWidth="1"/>
    <col min="3069" max="3069" width="11" style="23" customWidth="1"/>
    <col min="3070" max="3070" width="8.625" style="23" customWidth="1"/>
    <col min="3071" max="3071" width="9.625" style="23" customWidth="1"/>
    <col min="3072" max="3072" width="8.375" style="23" customWidth="1"/>
    <col min="3073" max="3073" width="11.875" style="23" customWidth="1"/>
    <col min="3074" max="3074" width="8.625" style="23" customWidth="1"/>
    <col min="3075" max="3075" width="9" style="23" customWidth="1"/>
    <col min="3076" max="3076" width="12.75" style="23" customWidth="1"/>
    <col min="3077" max="3077" width="9" style="23" customWidth="1"/>
    <col min="3078" max="3078" width="12.75" style="23" customWidth="1"/>
    <col min="3079" max="3317" width="9" style="23"/>
    <col min="3318" max="3318" width="7.625" style="23" customWidth="1"/>
    <col min="3319" max="3319" width="13" style="23" customWidth="1"/>
    <col min="3320" max="3320" width="7.5" style="23" customWidth="1"/>
    <col min="3321" max="3321" width="11" style="23" customWidth="1"/>
    <col min="3322" max="3322" width="8.625" style="23" customWidth="1"/>
    <col min="3323" max="3323" width="10" style="23" customWidth="1"/>
    <col min="3324" max="3324" width="7.875" style="23" customWidth="1"/>
    <col min="3325" max="3325" width="11" style="23" customWidth="1"/>
    <col min="3326" max="3326" width="8.625" style="23" customWidth="1"/>
    <col min="3327" max="3327" width="9.625" style="23" customWidth="1"/>
    <col min="3328" max="3328" width="8.375" style="23" customWidth="1"/>
    <col min="3329" max="3329" width="11.875" style="23" customWidth="1"/>
    <col min="3330" max="3330" width="8.625" style="23" customWidth="1"/>
    <col min="3331" max="3331" width="9" style="23" customWidth="1"/>
    <col min="3332" max="3332" width="12.75" style="23" customWidth="1"/>
    <col min="3333" max="3333" width="9" style="23" customWidth="1"/>
    <col min="3334" max="3334" width="12.75" style="23" customWidth="1"/>
    <col min="3335" max="3573" width="9" style="23"/>
    <col min="3574" max="3574" width="7.625" style="23" customWidth="1"/>
    <col min="3575" max="3575" width="13" style="23" customWidth="1"/>
    <col min="3576" max="3576" width="7.5" style="23" customWidth="1"/>
    <col min="3577" max="3577" width="11" style="23" customWidth="1"/>
    <col min="3578" max="3578" width="8.625" style="23" customWidth="1"/>
    <col min="3579" max="3579" width="10" style="23" customWidth="1"/>
    <col min="3580" max="3580" width="7.875" style="23" customWidth="1"/>
    <col min="3581" max="3581" width="11" style="23" customWidth="1"/>
    <col min="3582" max="3582" width="8.625" style="23" customWidth="1"/>
    <col min="3583" max="3583" width="9.625" style="23" customWidth="1"/>
    <col min="3584" max="3584" width="8.375" style="23" customWidth="1"/>
    <col min="3585" max="3585" width="11.875" style="23" customWidth="1"/>
    <col min="3586" max="3586" width="8.625" style="23" customWidth="1"/>
    <col min="3587" max="3587" width="9" style="23" customWidth="1"/>
    <col min="3588" max="3588" width="12.75" style="23" customWidth="1"/>
    <col min="3589" max="3589" width="9" style="23" customWidth="1"/>
    <col min="3590" max="3590" width="12.75" style="23" customWidth="1"/>
    <col min="3591" max="3829" width="9" style="23"/>
    <col min="3830" max="3830" width="7.625" style="23" customWidth="1"/>
    <col min="3831" max="3831" width="13" style="23" customWidth="1"/>
    <col min="3832" max="3832" width="7.5" style="23" customWidth="1"/>
    <col min="3833" max="3833" width="11" style="23" customWidth="1"/>
    <col min="3834" max="3834" width="8.625" style="23" customWidth="1"/>
    <col min="3835" max="3835" width="10" style="23" customWidth="1"/>
    <col min="3836" max="3836" width="7.875" style="23" customWidth="1"/>
    <col min="3837" max="3837" width="11" style="23" customWidth="1"/>
    <col min="3838" max="3838" width="8.625" style="23" customWidth="1"/>
    <col min="3839" max="3839" width="9.625" style="23" customWidth="1"/>
    <col min="3840" max="3840" width="8.375" style="23" customWidth="1"/>
    <col min="3841" max="3841" width="11.875" style="23" customWidth="1"/>
    <col min="3842" max="3842" width="8.625" style="23" customWidth="1"/>
    <col min="3843" max="3843" width="9" style="23" customWidth="1"/>
    <col min="3844" max="3844" width="12.75" style="23" customWidth="1"/>
    <col min="3845" max="3845" width="9" style="23" customWidth="1"/>
    <col min="3846" max="3846" width="12.75" style="23" customWidth="1"/>
    <col min="3847" max="4085" width="9" style="23"/>
    <col min="4086" max="4086" width="7.625" style="23" customWidth="1"/>
    <col min="4087" max="4087" width="13" style="23" customWidth="1"/>
    <col min="4088" max="4088" width="7.5" style="23" customWidth="1"/>
    <col min="4089" max="4089" width="11" style="23" customWidth="1"/>
    <col min="4090" max="4090" width="8.625" style="23" customWidth="1"/>
    <col min="4091" max="4091" width="10" style="23" customWidth="1"/>
    <col min="4092" max="4092" width="7.875" style="23" customWidth="1"/>
    <col min="4093" max="4093" width="11" style="23" customWidth="1"/>
    <col min="4094" max="4094" width="8.625" style="23" customWidth="1"/>
    <col min="4095" max="4095" width="9.625" style="23" customWidth="1"/>
    <col min="4096" max="4096" width="8.375" style="23" customWidth="1"/>
    <col min="4097" max="4097" width="11.875" style="23" customWidth="1"/>
    <col min="4098" max="4098" width="8.625" style="23" customWidth="1"/>
    <col min="4099" max="4099" width="9" style="23" customWidth="1"/>
    <col min="4100" max="4100" width="12.75" style="23" customWidth="1"/>
    <col min="4101" max="4101" width="9" style="23" customWidth="1"/>
    <col min="4102" max="4102" width="12.75" style="23" customWidth="1"/>
    <col min="4103" max="4341" width="9" style="23"/>
    <col min="4342" max="4342" width="7.625" style="23" customWidth="1"/>
    <col min="4343" max="4343" width="13" style="23" customWidth="1"/>
    <col min="4344" max="4344" width="7.5" style="23" customWidth="1"/>
    <col min="4345" max="4345" width="11" style="23" customWidth="1"/>
    <col min="4346" max="4346" width="8.625" style="23" customWidth="1"/>
    <col min="4347" max="4347" width="10" style="23" customWidth="1"/>
    <col min="4348" max="4348" width="7.875" style="23" customWidth="1"/>
    <col min="4349" max="4349" width="11" style="23" customWidth="1"/>
    <col min="4350" max="4350" width="8.625" style="23" customWidth="1"/>
    <col min="4351" max="4351" width="9.625" style="23" customWidth="1"/>
    <col min="4352" max="4352" width="8.375" style="23" customWidth="1"/>
    <col min="4353" max="4353" width="11.875" style="23" customWidth="1"/>
    <col min="4354" max="4354" width="8.625" style="23" customWidth="1"/>
    <col min="4355" max="4355" width="9" style="23" customWidth="1"/>
    <col min="4356" max="4356" width="12.75" style="23" customWidth="1"/>
    <col min="4357" max="4357" width="9" style="23" customWidth="1"/>
    <col min="4358" max="4358" width="12.75" style="23" customWidth="1"/>
    <col min="4359" max="4597" width="9" style="23"/>
    <col min="4598" max="4598" width="7.625" style="23" customWidth="1"/>
    <col min="4599" max="4599" width="13" style="23" customWidth="1"/>
    <col min="4600" max="4600" width="7.5" style="23" customWidth="1"/>
    <col min="4601" max="4601" width="11" style="23" customWidth="1"/>
    <col min="4602" max="4602" width="8.625" style="23" customWidth="1"/>
    <col min="4603" max="4603" width="10" style="23" customWidth="1"/>
    <col min="4604" max="4604" width="7.875" style="23" customWidth="1"/>
    <col min="4605" max="4605" width="11" style="23" customWidth="1"/>
    <col min="4606" max="4606" width="8.625" style="23" customWidth="1"/>
    <col min="4607" max="4607" width="9.625" style="23" customWidth="1"/>
    <col min="4608" max="4608" width="8.375" style="23" customWidth="1"/>
    <col min="4609" max="4609" width="11.875" style="23" customWidth="1"/>
    <col min="4610" max="4610" width="8.625" style="23" customWidth="1"/>
    <col min="4611" max="4611" width="9" style="23" customWidth="1"/>
    <col min="4612" max="4612" width="12.75" style="23" customWidth="1"/>
    <col min="4613" max="4613" width="9" style="23" customWidth="1"/>
    <col min="4614" max="4614" width="12.75" style="23" customWidth="1"/>
    <col min="4615" max="4853" width="9" style="23"/>
    <col min="4854" max="4854" width="7.625" style="23" customWidth="1"/>
    <col min="4855" max="4855" width="13" style="23" customWidth="1"/>
    <col min="4856" max="4856" width="7.5" style="23" customWidth="1"/>
    <col min="4857" max="4857" width="11" style="23" customWidth="1"/>
    <col min="4858" max="4858" width="8.625" style="23" customWidth="1"/>
    <col min="4859" max="4859" width="10" style="23" customWidth="1"/>
    <col min="4860" max="4860" width="7.875" style="23" customWidth="1"/>
    <col min="4861" max="4861" width="11" style="23" customWidth="1"/>
    <col min="4862" max="4862" width="8.625" style="23" customWidth="1"/>
    <col min="4863" max="4863" width="9.625" style="23" customWidth="1"/>
    <col min="4864" max="4864" width="8.375" style="23" customWidth="1"/>
    <col min="4865" max="4865" width="11.875" style="23" customWidth="1"/>
    <col min="4866" max="4866" width="8.625" style="23" customWidth="1"/>
    <col min="4867" max="4867" width="9" style="23" customWidth="1"/>
    <col min="4868" max="4868" width="12.75" style="23" customWidth="1"/>
    <col min="4869" max="4869" width="9" style="23" customWidth="1"/>
    <col min="4870" max="4870" width="12.75" style="23" customWidth="1"/>
    <col min="4871" max="5109" width="9" style="23"/>
    <col min="5110" max="5110" width="7.625" style="23" customWidth="1"/>
    <col min="5111" max="5111" width="13" style="23" customWidth="1"/>
    <col min="5112" max="5112" width="7.5" style="23" customWidth="1"/>
    <col min="5113" max="5113" width="11" style="23" customWidth="1"/>
    <col min="5114" max="5114" width="8.625" style="23" customWidth="1"/>
    <col min="5115" max="5115" width="10" style="23" customWidth="1"/>
    <col min="5116" max="5116" width="7.875" style="23" customWidth="1"/>
    <col min="5117" max="5117" width="11" style="23" customWidth="1"/>
    <col min="5118" max="5118" width="8.625" style="23" customWidth="1"/>
    <col min="5119" max="5119" width="9.625" style="23" customWidth="1"/>
    <col min="5120" max="5120" width="8.375" style="23" customWidth="1"/>
    <col min="5121" max="5121" width="11.875" style="23" customWidth="1"/>
    <col min="5122" max="5122" width="8.625" style="23" customWidth="1"/>
    <col min="5123" max="5123" width="9" style="23" customWidth="1"/>
    <col min="5124" max="5124" width="12.75" style="23" customWidth="1"/>
    <col min="5125" max="5125" width="9" style="23" customWidth="1"/>
    <col min="5126" max="5126" width="12.75" style="23" customWidth="1"/>
    <col min="5127" max="5365" width="9" style="23"/>
    <col min="5366" max="5366" width="7.625" style="23" customWidth="1"/>
    <col min="5367" max="5367" width="13" style="23" customWidth="1"/>
    <col min="5368" max="5368" width="7.5" style="23" customWidth="1"/>
    <col min="5369" max="5369" width="11" style="23" customWidth="1"/>
    <col min="5370" max="5370" width="8.625" style="23" customWidth="1"/>
    <col min="5371" max="5371" width="10" style="23" customWidth="1"/>
    <col min="5372" max="5372" width="7.875" style="23" customWidth="1"/>
    <col min="5373" max="5373" width="11" style="23" customWidth="1"/>
    <col min="5374" max="5374" width="8.625" style="23" customWidth="1"/>
    <col min="5375" max="5375" width="9.625" style="23" customWidth="1"/>
    <col min="5376" max="5376" width="8.375" style="23" customWidth="1"/>
    <col min="5377" max="5377" width="11.875" style="23" customWidth="1"/>
    <col min="5378" max="5378" width="8.625" style="23" customWidth="1"/>
    <col min="5379" max="5379" width="9" style="23" customWidth="1"/>
    <col min="5380" max="5380" width="12.75" style="23" customWidth="1"/>
    <col min="5381" max="5381" width="9" style="23" customWidth="1"/>
    <col min="5382" max="5382" width="12.75" style="23" customWidth="1"/>
    <col min="5383" max="5621" width="9" style="23"/>
    <col min="5622" max="5622" width="7.625" style="23" customWidth="1"/>
    <col min="5623" max="5623" width="13" style="23" customWidth="1"/>
    <col min="5624" max="5624" width="7.5" style="23" customWidth="1"/>
    <col min="5625" max="5625" width="11" style="23" customWidth="1"/>
    <col min="5626" max="5626" width="8.625" style="23" customWidth="1"/>
    <col min="5627" max="5627" width="10" style="23" customWidth="1"/>
    <col min="5628" max="5628" width="7.875" style="23" customWidth="1"/>
    <col min="5629" max="5629" width="11" style="23" customWidth="1"/>
    <col min="5630" max="5630" width="8.625" style="23" customWidth="1"/>
    <col min="5631" max="5631" width="9.625" style="23" customWidth="1"/>
    <col min="5632" max="5632" width="8.375" style="23" customWidth="1"/>
    <col min="5633" max="5633" width="11.875" style="23" customWidth="1"/>
    <col min="5634" max="5634" width="8.625" style="23" customWidth="1"/>
    <col min="5635" max="5635" width="9" style="23" customWidth="1"/>
    <col min="5636" max="5636" width="12.75" style="23" customWidth="1"/>
    <col min="5637" max="5637" width="9" style="23" customWidth="1"/>
    <col min="5638" max="5638" width="12.75" style="23" customWidth="1"/>
    <col min="5639" max="5877" width="9" style="23"/>
    <col min="5878" max="5878" width="7.625" style="23" customWidth="1"/>
    <col min="5879" max="5879" width="13" style="23" customWidth="1"/>
    <col min="5880" max="5880" width="7.5" style="23" customWidth="1"/>
    <col min="5881" max="5881" width="11" style="23" customWidth="1"/>
    <col min="5882" max="5882" width="8.625" style="23" customWidth="1"/>
    <col min="5883" max="5883" width="10" style="23" customWidth="1"/>
    <col min="5884" max="5884" width="7.875" style="23" customWidth="1"/>
    <col min="5885" max="5885" width="11" style="23" customWidth="1"/>
    <col min="5886" max="5886" width="8.625" style="23" customWidth="1"/>
    <col min="5887" max="5887" width="9.625" style="23" customWidth="1"/>
    <col min="5888" max="5888" width="8.375" style="23" customWidth="1"/>
    <col min="5889" max="5889" width="11.875" style="23" customWidth="1"/>
    <col min="5890" max="5890" width="8.625" style="23" customWidth="1"/>
    <col min="5891" max="5891" width="9" style="23" customWidth="1"/>
    <col min="5892" max="5892" width="12.75" style="23" customWidth="1"/>
    <col min="5893" max="5893" width="9" style="23" customWidth="1"/>
    <col min="5894" max="5894" width="12.75" style="23" customWidth="1"/>
    <col min="5895" max="6133" width="9" style="23"/>
    <col min="6134" max="6134" width="7.625" style="23" customWidth="1"/>
    <col min="6135" max="6135" width="13" style="23" customWidth="1"/>
    <col min="6136" max="6136" width="7.5" style="23" customWidth="1"/>
    <col min="6137" max="6137" width="11" style="23" customWidth="1"/>
    <col min="6138" max="6138" width="8.625" style="23" customWidth="1"/>
    <col min="6139" max="6139" width="10" style="23" customWidth="1"/>
    <col min="6140" max="6140" width="7.875" style="23" customWidth="1"/>
    <col min="6141" max="6141" width="11" style="23" customWidth="1"/>
    <col min="6142" max="6142" width="8.625" style="23" customWidth="1"/>
    <col min="6143" max="6143" width="9.625" style="23" customWidth="1"/>
    <col min="6144" max="6144" width="8.375" style="23" customWidth="1"/>
    <col min="6145" max="6145" width="11.875" style="23" customWidth="1"/>
    <col min="6146" max="6146" width="8.625" style="23" customWidth="1"/>
    <col min="6147" max="6147" width="9" style="23" customWidth="1"/>
    <col min="6148" max="6148" width="12.75" style="23" customWidth="1"/>
    <col min="6149" max="6149" width="9" style="23" customWidth="1"/>
    <col min="6150" max="6150" width="12.75" style="23" customWidth="1"/>
    <col min="6151" max="6389" width="9" style="23"/>
    <col min="6390" max="6390" width="7.625" style="23" customWidth="1"/>
    <col min="6391" max="6391" width="13" style="23" customWidth="1"/>
    <col min="6392" max="6392" width="7.5" style="23" customWidth="1"/>
    <col min="6393" max="6393" width="11" style="23" customWidth="1"/>
    <col min="6394" max="6394" width="8.625" style="23" customWidth="1"/>
    <col min="6395" max="6395" width="10" style="23" customWidth="1"/>
    <col min="6396" max="6396" width="7.875" style="23" customWidth="1"/>
    <col min="6397" max="6397" width="11" style="23" customWidth="1"/>
    <col min="6398" max="6398" width="8.625" style="23" customWidth="1"/>
    <col min="6399" max="6399" width="9.625" style="23" customWidth="1"/>
    <col min="6400" max="6400" width="8.375" style="23" customWidth="1"/>
    <col min="6401" max="6401" width="11.875" style="23" customWidth="1"/>
    <col min="6402" max="6402" width="8.625" style="23" customWidth="1"/>
    <col min="6403" max="6403" width="9" style="23" customWidth="1"/>
    <col min="6404" max="6404" width="12.75" style="23" customWidth="1"/>
    <col min="6405" max="6405" width="9" style="23" customWidth="1"/>
    <col min="6406" max="6406" width="12.75" style="23" customWidth="1"/>
    <col min="6407" max="6645" width="9" style="23"/>
    <col min="6646" max="6646" width="7.625" style="23" customWidth="1"/>
    <col min="6647" max="6647" width="13" style="23" customWidth="1"/>
    <col min="6648" max="6648" width="7.5" style="23" customWidth="1"/>
    <col min="6649" max="6649" width="11" style="23" customWidth="1"/>
    <col min="6650" max="6650" width="8.625" style="23" customWidth="1"/>
    <col min="6651" max="6651" width="10" style="23" customWidth="1"/>
    <col min="6652" max="6652" width="7.875" style="23" customWidth="1"/>
    <col min="6653" max="6653" width="11" style="23" customWidth="1"/>
    <col min="6654" max="6654" width="8.625" style="23" customWidth="1"/>
    <col min="6655" max="6655" width="9.625" style="23" customWidth="1"/>
    <col min="6656" max="6656" width="8.375" style="23" customWidth="1"/>
    <col min="6657" max="6657" width="11.875" style="23" customWidth="1"/>
    <col min="6658" max="6658" width="8.625" style="23" customWidth="1"/>
    <col min="6659" max="6659" width="9" style="23" customWidth="1"/>
    <col min="6660" max="6660" width="12.75" style="23" customWidth="1"/>
    <col min="6661" max="6661" width="9" style="23" customWidth="1"/>
    <col min="6662" max="6662" width="12.75" style="23" customWidth="1"/>
    <col min="6663" max="6901" width="9" style="23"/>
    <col min="6902" max="6902" width="7.625" style="23" customWidth="1"/>
    <col min="6903" max="6903" width="13" style="23" customWidth="1"/>
    <col min="6904" max="6904" width="7.5" style="23" customWidth="1"/>
    <col min="6905" max="6905" width="11" style="23" customWidth="1"/>
    <col min="6906" max="6906" width="8.625" style="23" customWidth="1"/>
    <col min="6907" max="6907" width="10" style="23" customWidth="1"/>
    <col min="6908" max="6908" width="7.875" style="23" customWidth="1"/>
    <col min="6909" max="6909" width="11" style="23" customWidth="1"/>
    <col min="6910" max="6910" width="8.625" style="23" customWidth="1"/>
    <col min="6911" max="6911" width="9.625" style="23" customWidth="1"/>
    <col min="6912" max="6912" width="8.375" style="23" customWidth="1"/>
    <col min="6913" max="6913" width="11.875" style="23" customWidth="1"/>
    <col min="6914" max="6914" width="8.625" style="23" customWidth="1"/>
    <col min="6915" max="6915" width="9" style="23" customWidth="1"/>
    <col min="6916" max="6916" width="12.75" style="23" customWidth="1"/>
    <col min="6917" max="6917" width="9" style="23" customWidth="1"/>
    <col min="6918" max="6918" width="12.75" style="23" customWidth="1"/>
    <col min="6919" max="7157" width="9" style="23"/>
    <col min="7158" max="7158" width="7.625" style="23" customWidth="1"/>
    <col min="7159" max="7159" width="13" style="23" customWidth="1"/>
    <col min="7160" max="7160" width="7.5" style="23" customWidth="1"/>
    <col min="7161" max="7161" width="11" style="23" customWidth="1"/>
    <col min="7162" max="7162" width="8.625" style="23" customWidth="1"/>
    <col min="7163" max="7163" width="10" style="23" customWidth="1"/>
    <col min="7164" max="7164" width="7.875" style="23" customWidth="1"/>
    <col min="7165" max="7165" width="11" style="23" customWidth="1"/>
    <col min="7166" max="7166" width="8.625" style="23" customWidth="1"/>
    <col min="7167" max="7167" width="9.625" style="23" customWidth="1"/>
    <col min="7168" max="7168" width="8.375" style="23" customWidth="1"/>
    <col min="7169" max="7169" width="11.875" style="23" customWidth="1"/>
    <col min="7170" max="7170" width="8.625" style="23" customWidth="1"/>
    <col min="7171" max="7171" width="9" style="23" customWidth="1"/>
    <col min="7172" max="7172" width="12.75" style="23" customWidth="1"/>
    <col min="7173" max="7173" width="9" style="23" customWidth="1"/>
    <col min="7174" max="7174" width="12.75" style="23" customWidth="1"/>
    <col min="7175" max="7413" width="9" style="23"/>
    <col min="7414" max="7414" width="7.625" style="23" customWidth="1"/>
    <col min="7415" max="7415" width="13" style="23" customWidth="1"/>
    <col min="7416" max="7416" width="7.5" style="23" customWidth="1"/>
    <col min="7417" max="7417" width="11" style="23" customWidth="1"/>
    <col min="7418" max="7418" width="8.625" style="23" customWidth="1"/>
    <col min="7419" max="7419" width="10" style="23" customWidth="1"/>
    <col min="7420" max="7420" width="7.875" style="23" customWidth="1"/>
    <col min="7421" max="7421" width="11" style="23" customWidth="1"/>
    <col min="7422" max="7422" width="8.625" style="23" customWidth="1"/>
    <col min="7423" max="7423" width="9.625" style="23" customWidth="1"/>
    <col min="7424" max="7424" width="8.375" style="23" customWidth="1"/>
    <col min="7425" max="7425" width="11.875" style="23" customWidth="1"/>
    <col min="7426" max="7426" width="8.625" style="23" customWidth="1"/>
    <col min="7427" max="7427" width="9" style="23" customWidth="1"/>
    <col min="7428" max="7428" width="12.75" style="23" customWidth="1"/>
    <col min="7429" max="7429" width="9" style="23" customWidth="1"/>
    <col min="7430" max="7430" width="12.75" style="23" customWidth="1"/>
    <col min="7431" max="7669" width="9" style="23"/>
    <col min="7670" max="7670" width="7.625" style="23" customWidth="1"/>
    <col min="7671" max="7671" width="13" style="23" customWidth="1"/>
    <col min="7672" max="7672" width="7.5" style="23" customWidth="1"/>
    <col min="7673" max="7673" width="11" style="23" customWidth="1"/>
    <col min="7674" max="7674" width="8.625" style="23" customWidth="1"/>
    <col min="7675" max="7675" width="10" style="23" customWidth="1"/>
    <col min="7676" max="7676" width="7.875" style="23" customWidth="1"/>
    <col min="7677" max="7677" width="11" style="23" customWidth="1"/>
    <col min="7678" max="7678" width="8.625" style="23" customWidth="1"/>
    <col min="7679" max="7679" width="9.625" style="23" customWidth="1"/>
    <col min="7680" max="7680" width="8.375" style="23" customWidth="1"/>
    <col min="7681" max="7681" width="11.875" style="23" customWidth="1"/>
    <col min="7682" max="7682" width="8.625" style="23" customWidth="1"/>
    <col min="7683" max="7683" width="9" style="23" customWidth="1"/>
    <col min="7684" max="7684" width="12.75" style="23" customWidth="1"/>
    <col min="7685" max="7685" width="9" style="23" customWidth="1"/>
    <col min="7686" max="7686" width="12.75" style="23" customWidth="1"/>
    <col min="7687" max="7925" width="9" style="23"/>
    <col min="7926" max="7926" width="7.625" style="23" customWidth="1"/>
    <col min="7927" max="7927" width="13" style="23" customWidth="1"/>
    <col min="7928" max="7928" width="7.5" style="23" customWidth="1"/>
    <col min="7929" max="7929" width="11" style="23" customWidth="1"/>
    <col min="7930" max="7930" width="8.625" style="23" customWidth="1"/>
    <col min="7931" max="7931" width="10" style="23" customWidth="1"/>
    <col min="7932" max="7932" width="7.875" style="23" customWidth="1"/>
    <col min="7933" max="7933" width="11" style="23" customWidth="1"/>
    <col min="7934" max="7934" width="8.625" style="23" customWidth="1"/>
    <col min="7935" max="7935" width="9.625" style="23" customWidth="1"/>
    <col min="7936" max="7936" width="8.375" style="23" customWidth="1"/>
    <col min="7937" max="7937" width="11.875" style="23" customWidth="1"/>
    <col min="7938" max="7938" width="8.625" style="23" customWidth="1"/>
    <col min="7939" max="7939" width="9" style="23" customWidth="1"/>
    <col min="7940" max="7940" width="12.75" style="23" customWidth="1"/>
    <col min="7941" max="7941" width="9" style="23" customWidth="1"/>
    <col min="7942" max="7942" width="12.75" style="23" customWidth="1"/>
    <col min="7943" max="8181" width="9" style="23"/>
    <col min="8182" max="8182" width="7.625" style="23" customWidth="1"/>
    <col min="8183" max="8183" width="13" style="23" customWidth="1"/>
    <col min="8184" max="8184" width="7.5" style="23" customWidth="1"/>
    <col min="8185" max="8185" width="11" style="23" customWidth="1"/>
    <col min="8186" max="8186" width="8.625" style="23" customWidth="1"/>
    <col min="8187" max="8187" width="10" style="23" customWidth="1"/>
    <col min="8188" max="8188" width="7.875" style="23" customWidth="1"/>
    <col min="8189" max="8189" width="11" style="23" customWidth="1"/>
    <col min="8190" max="8190" width="8.625" style="23" customWidth="1"/>
    <col min="8191" max="8191" width="9.625" style="23" customWidth="1"/>
    <col min="8192" max="8192" width="8.375" style="23" customWidth="1"/>
    <col min="8193" max="8193" width="11.875" style="23" customWidth="1"/>
    <col min="8194" max="8194" width="8.625" style="23" customWidth="1"/>
    <col min="8195" max="8195" width="9" style="23" customWidth="1"/>
    <col min="8196" max="8196" width="12.75" style="23" customWidth="1"/>
    <col min="8197" max="8197" width="9" style="23" customWidth="1"/>
    <col min="8198" max="8198" width="12.75" style="23" customWidth="1"/>
    <col min="8199" max="8437" width="9" style="23"/>
    <col min="8438" max="8438" width="7.625" style="23" customWidth="1"/>
    <col min="8439" max="8439" width="13" style="23" customWidth="1"/>
    <col min="8440" max="8440" width="7.5" style="23" customWidth="1"/>
    <col min="8441" max="8441" width="11" style="23" customWidth="1"/>
    <col min="8442" max="8442" width="8.625" style="23" customWidth="1"/>
    <col min="8443" max="8443" width="10" style="23" customWidth="1"/>
    <col min="8444" max="8444" width="7.875" style="23" customWidth="1"/>
    <col min="8445" max="8445" width="11" style="23" customWidth="1"/>
    <col min="8446" max="8446" width="8.625" style="23" customWidth="1"/>
    <col min="8447" max="8447" width="9.625" style="23" customWidth="1"/>
    <col min="8448" max="8448" width="8.375" style="23" customWidth="1"/>
    <col min="8449" max="8449" width="11.875" style="23" customWidth="1"/>
    <col min="8450" max="8450" width="8.625" style="23" customWidth="1"/>
    <col min="8451" max="8451" width="9" style="23" customWidth="1"/>
    <col min="8452" max="8452" width="12.75" style="23" customWidth="1"/>
    <col min="8453" max="8453" width="9" style="23" customWidth="1"/>
    <col min="8454" max="8454" width="12.75" style="23" customWidth="1"/>
    <col min="8455" max="8693" width="9" style="23"/>
    <col min="8694" max="8694" width="7.625" style="23" customWidth="1"/>
    <col min="8695" max="8695" width="13" style="23" customWidth="1"/>
    <col min="8696" max="8696" width="7.5" style="23" customWidth="1"/>
    <col min="8697" max="8697" width="11" style="23" customWidth="1"/>
    <col min="8698" max="8698" width="8.625" style="23" customWidth="1"/>
    <col min="8699" max="8699" width="10" style="23" customWidth="1"/>
    <col min="8700" max="8700" width="7.875" style="23" customWidth="1"/>
    <col min="8701" max="8701" width="11" style="23" customWidth="1"/>
    <col min="8702" max="8702" width="8.625" style="23" customWidth="1"/>
    <col min="8703" max="8703" width="9.625" style="23" customWidth="1"/>
    <col min="8704" max="8704" width="8.375" style="23" customWidth="1"/>
    <col min="8705" max="8705" width="11.875" style="23" customWidth="1"/>
    <col min="8706" max="8706" width="8.625" style="23" customWidth="1"/>
    <col min="8707" max="8707" width="9" style="23" customWidth="1"/>
    <col min="8708" max="8708" width="12.75" style="23" customWidth="1"/>
    <col min="8709" max="8709" width="9" style="23" customWidth="1"/>
    <col min="8710" max="8710" width="12.75" style="23" customWidth="1"/>
    <col min="8711" max="8949" width="9" style="23"/>
    <col min="8950" max="8950" width="7.625" style="23" customWidth="1"/>
    <col min="8951" max="8951" width="13" style="23" customWidth="1"/>
    <col min="8952" max="8952" width="7.5" style="23" customWidth="1"/>
    <col min="8953" max="8953" width="11" style="23" customWidth="1"/>
    <col min="8954" max="8954" width="8.625" style="23" customWidth="1"/>
    <col min="8955" max="8955" width="10" style="23" customWidth="1"/>
    <col min="8956" max="8956" width="7.875" style="23" customWidth="1"/>
    <col min="8957" max="8957" width="11" style="23" customWidth="1"/>
    <col min="8958" max="8958" width="8.625" style="23" customWidth="1"/>
    <col min="8959" max="8959" width="9.625" style="23" customWidth="1"/>
    <col min="8960" max="8960" width="8.375" style="23" customWidth="1"/>
    <col min="8961" max="8961" width="11.875" style="23" customWidth="1"/>
    <col min="8962" max="8962" width="8.625" style="23" customWidth="1"/>
    <col min="8963" max="8963" width="9" style="23" customWidth="1"/>
    <col min="8964" max="8964" width="12.75" style="23" customWidth="1"/>
    <col min="8965" max="8965" width="9" style="23" customWidth="1"/>
    <col min="8966" max="8966" width="12.75" style="23" customWidth="1"/>
    <col min="8967" max="9205" width="9" style="23"/>
    <col min="9206" max="9206" width="7.625" style="23" customWidth="1"/>
    <col min="9207" max="9207" width="13" style="23" customWidth="1"/>
    <col min="9208" max="9208" width="7.5" style="23" customWidth="1"/>
    <col min="9209" max="9209" width="11" style="23" customWidth="1"/>
    <col min="9210" max="9210" width="8.625" style="23" customWidth="1"/>
    <col min="9211" max="9211" width="10" style="23" customWidth="1"/>
    <col min="9212" max="9212" width="7.875" style="23" customWidth="1"/>
    <col min="9213" max="9213" width="11" style="23" customWidth="1"/>
    <col min="9214" max="9214" width="8.625" style="23" customWidth="1"/>
    <col min="9215" max="9215" width="9.625" style="23" customWidth="1"/>
    <col min="9216" max="9216" width="8.375" style="23" customWidth="1"/>
    <col min="9217" max="9217" width="11.875" style="23" customWidth="1"/>
    <col min="9218" max="9218" width="8.625" style="23" customWidth="1"/>
    <col min="9219" max="9219" width="9" style="23" customWidth="1"/>
    <col min="9220" max="9220" width="12.75" style="23" customWidth="1"/>
    <col min="9221" max="9221" width="9" style="23" customWidth="1"/>
    <col min="9222" max="9222" width="12.75" style="23" customWidth="1"/>
    <col min="9223" max="9461" width="9" style="23"/>
    <col min="9462" max="9462" width="7.625" style="23" customWidth="1"/>
    <col min="9463" max="9463" width="13" style="23" customWidth="1"/>
    <col min="9464" max="9464" width="7.5" style="23" customWidth="1"/>
    <col min="9465" max="9465" width="11" style="23" customWidth="1"/>
    <col min="9466" max="9466" width="8.625" style="23" customWidth="1"/>
    <col min="9467" max="9467" width="10" style="23" customWidth="1"/>
    <col min="9468" max="9468" width="7.875" style="23" customWidth="1"/>
    <col min="9469" max="9469" width="11" style="23" customWidth="1"/>
    <col min="9470" max="9470" width="8.625" style="23" customWidth="1"/>
    <col min="9471" max="9471" width="9.625" style="23" customWidth="1"/>
    <col min="9472" max="9472" width="8.375" style="23" customWidth="1"/>
    <col min="9473" max="9473" width="11.875" style="23" customWidth="1"/>
    <col min="9474" max="9474" width="8.625" style="23" customWidth="1"/>
    <col min="9475" max="9475" width="9" style="23" customWidth="1"/>
    <col min="9476" max="9476" width="12.75" style="23" customWidth="1"/>
    <col min="9477" max="9477" width="9" style="23" customWidth="1"/>
    <col min="9478" max="9478" width="12.75" style="23" customWidth="1"/>
    <col min="9479" max="9717" width="9" style="23"/>
    <col min="9718" max="9718" width="7.625" style="23" customWidth="1"/>
    <col min="9719" max="9719" width="13" style="23" customWidth="1"/>
    <col min="9720" max="9720" width="7.5" style="23" customWidth="1"/>
    <col min="9721" max="9721" width="11" style="23" customWidth="1"/>
    <col min="9722" max="9722" width="8.625" style="23" customWidth="1"/>
    <col min="9723" max="9723" width="10" style="23" customWidth="1"/>
    <col min="9724" max="9724" width="7.875" style="23" customWidth="1"/>
    <col min="9725" max="9725" width="11" style="23" customWidth="1"/>
    <col min="9726" max="9726" width="8.625" style="23" customWidth="1"/>
    <col min="9727" max="9727" width="9.625" style="23" customWidth="1"/>
    <col min="9728" max="9728" width="8.375" style="23" customWidth="1"/>
    <col min="9729" max="9729" width="11.875" style="23" customWidth="1"/>
    <col min="9730" max="9730" width="8.625" style="23" customWidth="1"/>
    <col min="9731" max="9731" width="9" style="23" customWidth="1"/>
    <col min="9732" max="9732" width="12.75" style="23" customWidth="1"/>
    <col min="9733" max="9733" width="9" style="23" customWidth="1"/>
    <col min="9734" max="9734" width="12.75" style="23" customWidth="1"/>
    <col min="9735" max="9973" width="9" style="23"/>
    <col min="9974" max="9974" width="7.625" style="23" customWidth="1"/>
    <col min="9975" max="9975" width="13" style="23" customWidth="1"/>
    <col min="9976" max="9976" width="7.5" style="23" customWidth="1"/>
    <col min="9977" max="9977" width="11" style="23" customWidth="1"/>
    <col min="9978" max="9978" width="8.625" style="23" customWidth="1"/>
    <col min="9979" max="9979" width="10" style="23" customWidth="1"/>
    <col min="9980" max="9980" width="7.875" style="23" customWidth="1"/>
    <col min="9981" max="9981" width="11" style="23" customWidth="1"/>
    <col min="9982" max="9982" width="8.625" style="23" customWidth="1"/>
    <col min="9983" max="9983" width="9.625" style="23" customWidth="1"/>
    <col min="9984" max="9984" width="8.375" style="23" customWidth="1"/>
    <col min="9985" max="9985" width="11.875" style="23" customWidth="1"/>
    <col min="9986" max="9986" width="8.625" style="23" customWidth="1"/>
    <col min="9987" max="9987" width="9" style="23" customWidth="1"/>
    <col min="9988" max="9988" width="12.75" style="23" customWidth="1"/>
    <col min="9989" max="9989" width="9" style="23" customWidth="1"/>
    <col min="9990" max="9990" width="12.75" style="23" customWidth="1"/>
    <col min="9991" max="10229" width="9" style="23"/>
    <col min="10230" max="10230" width="7.625" style="23" customWidth="1"/>
    <col min="10231" max="10231" width="13" style="23" customWidth="1"/>
    <col min="10232" max="10232" width="7.5" style="23" customWidth="1"/>
    <col min="10233" max="10233" width="11" style="23" customWidth="1"/>
    <col min="10234" max="10234" width="8.625" style="23" customWidth="1"/>
    <col min="10235" max="10235" width="10" style="23" customWidth="1"/>
    <col min="10236" max="10236" width="7.875" style="23" customWidth="1"/>
    <col min="10237" max="10237" width="11" style="23" customWidth="1"/>
    <col min="10238" max="10238" width="8.625" style="23" customWidth="1"/>
    <col min="10239" max="10239" width="9.625" style="23" customWidth="1"/>
    <col min="10240" max="10240" width="8.375" style="23" customWidth="1"/>
    <col min="10241" max="10241" width="11.875" style="23" customWidth="1"/>
    <col min="10242" max="10242" width="8.625" style="23" customWidth="1"/>
    <col min="10243" max="10243" width="9" style="23" customWidth="1"/>
    <col min="10244" max="10244" width="12.75" style="23" customWidth="1"/>
    <col min="10245" max="10245" width="9" style="23" customWidth="1"/>
    <col min="10246" max="10246" width="12.75" style="23" customWidth="1"/>
    <col min="10247" max="10485" width="9" style="23"/>
    <col min="10486" max="10486" width="7.625" style="23" customWidth="1"/>
    <col min="10487" max="10487" width="13" style="23" customWidth="1"/>
    <col min="10488" max="10488" width="7.5" style="23" customWidth="1"/>
    <col min="10489" max="10489" width="11" style="23" customWidth="1"/>
    <col min="10490" max="10490" width="8.625" style="23" customWidth="1"/>
    <col min="10491" max="10491" width="10" style="23" customWidth="1"/>
    <col min="10492" max="10492" width="7.875" style="23" customWidth="1"/>
    <col min="10493" max="10493" width="11" style="23" customWidth="1"/>
    <col min="10494" max="10494" width="8.625" style="23" customWidth="1"/>
    <col min="10495" max="10495" width="9.625" style="23" customWidth="1"/>
    <col min="10496" max="10496" width="8.375" style="23" customWidth="1"/>
    <col min="10497" max="10497" width="11.875" style="23" customWidth="1"/>
    <col min="10498" max="10498" width="8.625" style="23" customWidth="1"/>
    <col min="10499" max="10499" width="9" style="23" customWidth="1"/>
    <col min="10500" max="10500" width="12.75" style="23" customWidth="1"/>
    <col min="10501" max="10501" width="9" style="23" customWidth="1"/>
    <col min="10502" max="10502" width="12.75" style="23" customWidth="1"/>
    <col min="10503" max="10741" width="9" style="23"/>
    <col min="10742" max="10742" width="7.625" style="23" customWidth="1"/>
    <col min="10743" max="10743" width="13" style="23" customWidth="1"/>
    <col min="10744" max="10744" width="7.5" style="23" customWidth="1"/>
    <col min="10745" max="10745" width="11" style="23" customWidth="1"/>
    <col min="10746" max="10746" width="8.625" style="23" customWidth="1"/>
    <col min="10747" max="10747" width="10" style="23" customWidth="1"/>
    <col min="10748" max="10748" width="7.875" style="23" customWidth="1"/>
    <col min="10749" max="10749" width="11" style="23" customWidth="1"/>
    <col min="10750" max="10750" width="8.625" style="23" customWidth="1"/>
    <col min="10751" max="10751" width="9.625" style="23" customWidth="1"/>
    <col min="10752" max="10752" width="8.375" style="23" customWidth="1"/>
    <col min="10753" max="10753" width="11.875" style="23" customWidth="1"/>
    <col min="10754" max="10754" width="8.625" style="23" customWidth="1"/>
    <col min="10755" max="10755" width="9" style="23" customWidth="1"/>
    <col min="10756" max="10756" width="12.75" style="23" customWidth="1"/>
    <col min="10757" max="10757" width="9" style="23" customWidth="1"/>
    <col min="10758" max="10758" width="12.75" style="23" customWidth="1"/>
    <col min="10759" max="10997" width="9" style="23"/>
    <col min="10998" max="10998" width="7.625" style="23" customWidth="1"/>
    <col min="10999" max="10999" width="13" style="23" customWidth="1"/>
    <col min="11000" max="11000" width="7.5" style="23" customWidth="1"/>
    <col min="11001" max="11001" width="11" style="23" customWidth="1"/>
    <col min="11002" max="11002" width="8.625" style="23" customWidth="1"/>
    <col min="11003" max="11003" width="10" style="23" customWidth="1"/>
    <col min="11004" max="11004" width="7.875" style="23" customWidth="1"/>
    <col min="11005" max="11005" width="11" style="23" customWidth="1"/>
    <col min="11006" max="11006" width="8.625" style="23" customWidth="1"/>
    <col min="11007" max="11007" width="9.625" style="23" customWidth="1"/>
    <col min="11008" max="11008" width="8.375" style="23" customWidth="1"/>
    <col min="11009" max="11009" width="11.875" style="23" customWidth="1"/>
    <col min="11010" max="11010" width="8.625" style="23" customWidth="1"/>
    <col min="11011" max="11011" width="9" style="23" customWidth="1"/>
    <col min="11012" max="11012" width="12.75" style="23" customWidth="1"/>
    <col min="11013" max="11013" width="9" style="23" customWidth="1"/>
    <col min="11014" max="11014" width="12.75" style="23" customWidth="1"/>
    <col min="11015" max="11253" width="9" style="23"/>
    <col min="11254" max="11254" width="7.625" style="23" customWidth="1"/>
    <col min="11255" max="11255" width="13" style="23" customWidth="1"/>
    <col min="11256" max="11256" width="7.5" style="23" customWidth="1"/>
    <col min="11257" max="11257" width="11" style="23" customWidth="1"/>
    <col min="11258" max="11258" width="8.625" style="23" customWidth="1"/>
    <col min="11259" max="11259" width="10" style="23" customWidth="1"/>
    <col min="11260" max="11260" width="7.875" style="23" customWidth="1"/>
    <col min="11261" max="11261" width="11" style="23" customWidth="1"/>
    <col min="11262" max="11262" width="8.625" style="23" customWidth="1"/>
    <col min="11263" max="11263" width="9.625" style="23" customWidth="1"/>
    <col min="11264" max="11264" width="8.375" style="23" customWidth="1"/>
    <col min="11265" max="11265" width="11.875" style="23" customWidth="1"/>
    <col min="11266" max="11266" width="8.625" style="23" customWidth="1"/>
    <col min="11267" max="11267" width="9" style="23" customWidth="1"/>
    <col min="11268" max="11268" width="12.75" style="23" customWidth="1"/>
    <col min="11269" max="11269" width="9" style="23" customWidth="1"/>
    <col min="11270" max="11270" width="12.75" style="23" customWidth="1"/>
    <col min="11271" max="11509" width="9" style="23"/>
    <col min="11510" max="11510" width="7.625" style="23" customWidth="1"/>
    <col min="11511" max="11511" width="13" style="23" customWidth="1"/>
    <col min="11512" max="11512" width="7.5" style="23" customWidth="1"/>
    <col min="11513" max="11513" width="11" style="23" customWidth="1"/>
    <col min="11514" max="11514" width="8.625" style="23" customWidth="1"/>
    <col min="11515" max="11515" width="10" style="23" customWidth="1"/>
    <col min="11516" max="11516" width="7.875" style="23" customWidth="1"/>
    <col min="11517" max="11517" width="11" style="23" customWidth="1"/>
    <col min="11518" max="11518" width="8.625" style="23" customWidth="1"/>
    <col min="11519" max="11519" width="9.625" style="23" customWidth="1"/>
    <col min="11520" max="11520" width="8.375" style="23" customWidth="1"/>
    <col min="11521" max="11521" width="11.875" style="23" customWidth="1"/>
    <col min="11522" max="11522" width="8.625" style="23" customWidth="1"/>
    <col min="11523" max="11523" width="9" style="23" customWidth="1"/>
    <col min="11524" max="11524" width="12.75" style="23" customWidth="1"/>
    <col min="11525" max="11525" width="9" style="23" customWidth="1"/>
    <col min="11526" max="11526" width="12.75" style="23" customWidth="1"/>
    <col min="11527" max="11765" width="9" style="23"/>
    <col min="11766" max="11766" width="7.625" style="23" customWidth="1"/>
    <col min="11767" max="11767" width="13" style="23" customWidth="1"/>
    <col min="11768" max="11768" width="7.5" style="23" customWidth="1"/>
    <col min="11769" max="11769" width="11" style="23" customWidth="1"/>
    <col min="11770" max="11770" width="8.625" style="23" customWidth="1"/>
    <col min="11771" max="11771" width="10" style="23" customWidth="1"/>
    <col min="11772" max="11772" width="7.875" style="23" customWidth="1"/>
    <col min="11773" max="11773" width="11" style="23" customWidth="1"/>
    <col min="11774" max="11774" width="8.625" style="23" customWidth="1"/>
    <col min="11775" max="11775" width="9.625" style="23" customWidth="1"/>
    <col min="11776" max="11776" width="8.375" style="23" customWidth="1"/>
    <col min="11777" max="11777" width="11.875" style="23" customWidth="1"/>
    <col min="11778" max="11778" width="8.625" style="23" customWidth="1"/>
    <col min="11779" max="11779" width="9" style="23" customWidth="1"/>
    <col min="11780" max="11780" width="12.75" style="23" customWidth="1"/>
    <col min="11781" max="11781" width="9" style="23" customWidth="1"/>
    <col min="11782" max="11782" width="12.75" style="23" customWidth="1"/>
    <col min="11783" max="12021" width="9" style="23"/>
    <col min="12022" max="12022" width="7.625" style="23" customWidth="1"/>
    <col min="12023" max="12023" width="13" style="23" customWidth="1"/>
    <col min="12024" max="12024" width="7.5" style="23" customWidth="1"/>
    <col min="12025" max="12025" width="11" style="23" customWidth="1"/>
    <col min="12026" max="12026" width="8.625" style="23" customWidth="1"/>
    <col min="12027" max="12027" width="10" style="23" customWidth="1"/>
    <col min="12028" max="12028" width="7.875" style="23" customWidth="1"/>
    <col min="12029" max="12029" width="11" style="23" customWidth="1"/>
    <col min="12030" max="12030" width="8.625" style="23" customWidth="1"/>
    <col min="12031" max="12031" width="9.625" style="23" customWidth="1"/>
    <col min="12032" max="12032" width="8.375" style="23" customWidth="1"/>
    <col min="12033" max="12033" width="11.875" style="23" customWidth="1"/>
    <col min="12034" max="12034" width="8.625" style="23" customWidth="1"/>
    <col min="12035" max="12035" width="9" style="23" customWidth="1"/>
    <col min="12036" max="12036" width="12.75" style="23" customWidth="1"/>
    <col min="12037" max="12037" width="9" style="23" customWidth="1"/>
    <col min="12038" max="12038" width="12.75" style="23" customWidth="1"/>
    <col min="12039" max="12277" width="9" style="23"/>
    <col min="12278" max="12278" width="7.625" style="23" customWidth="1"/>
    <col min="12279" max="12279" width="13" style="23" customWidth="1"/>
    <col min="12280" max="12280" width="7.5" style="23" customWidth="1"/>
    <col min="12281" max="12281" width="11" style="23" customWidth="1"/>
    <col min="12282" max="12282" width="8.625" style="23" customWidth="1"/>
    <col min="12283" max="12283" width="10" style="23" customWidth="1"/>
    <col min="12284" max="12284" width="7.875" style="23" customWidth="1"/>
    <col min="12285" max="12285" width="11" style="23" customWidth="1"/>
    <col min="12286" max="12286" width="8.625" style="23" customWidth="1"/>
    <col min="12287" max="12287" width="9.625" style="23" customWidth="1"/>
    <col min="12288" max="12288" width="8.375" style="23" customWidth="1"/>
    <col min="12289" max="12289" width="11.875" style="23" customWidth="1"/>
    <col min="12290" max="12290" width="8.625" style="23" customWidth="1"/>
    <col min="12291" max="12291" width="9" style="23" customWidth="1"/>
    <col min="12292" max="12292" width="12.75" style="23" customWidth="1"/>
    <col min="12293" max="12293" width="9" style="23" customWidth="1"/>
    <col min="12294" max="12294" width="12.75" style="23" customWidth="1"/>
    <col min="12295" max="12533" width="9" style="23"/>
    <col min="12534" max="12534" width="7.625" style="23" customWidth="1"/>
    <col min="12535" max="12535" width="13" style="23" customWidth="1"/>
    <col min="12536" max="12536" width="7.5" style="23" customWidth="1"/>
    <col min="12537" max="12537" width="11" style="23" customWidth="1"/>
    <col min="12538" max="12538" width="8.625" style="23" customWidth="1"/>
    <col min="12539" max="12539" width="10" style="23" customWidth="1"/>
    <col min="12540" max="12540" width="7.875" style="23" customWidth="1"/>
    <col min="12541" max="12541" width="11" style="23" customWidth="1"/>
    <col min="12542" max="12542" width="8.625" style="23" customWidth="1"/>
    <col min="12543" max="12543" width="9.625" style="23" customWidth="1"/>
    <col min="12544" max="12544" width="8.375" style="23" customWidth="1"/>
    <col min="12545" max="12545" width="11.875" style="23" customWidth="1"/>
    <col min="12546" max="12546" width="8.625" style="23" customWidth="1"/>
    <col min="12547" max="12547" width="9" style="23" customWidth="1"/>
    <col min="12548" max="12548" width="12.75" style="23" customWidth="1"/>
    <col min="12549" max="12549" width="9" style="23" customWidth="1"/>
    <col min="12550" max="12550" width="12.75" style="23" customWidth="1"/>
    <col min="12551" max="12789" width="9" style="23"/>
    <col min="12790" max="12790" width="7.625" style="23" customWidth="1"/>
    <col min="12791" max="12791" width="13" style="23" customWidth="1"/>
    <col min="12792" max="12792" width="7.5" style="23" customWidth="1"/>
    <col min="12793" max="12793" width="11" style="23" customWidth="1"/>
    <col min="12794" max="12794" width="8.625" style="23" customWidth="1"/>
    <col min="12795" max="12795" width="10" style="23" customWidth="1"/>
    <col min="12796" max="12796" width="7.875" style="23" customWidth="1"/>
    <col min="12797" max="12797" width="11" style="23" customWidth="1"/>
    <col min="12798" max="12798" width="8.625" style="23" customWidth="1"/>
    <col min="12799" max="12799" width="9.625" style="23" customWidth="1"/>
    <col min="12800" max="12800" width="8.375" style="23" customWidth="1"/>
    <col min="12801" max="12801" width="11.875" style="23" customWidth="1"/>
    <col min="12802" max="12802" width="8.625" style="23" customWidth="1"/>
    <col min="12803" max="12803" width="9" style="23" customWidth="1"/>
    <col min="12804" max="12804" width="12.75" style="23" customWidth="1"/>
    <col min="12805" max="12805" width="9" style="23" customWidth="1"/>
    <col min="12806" max="12806" width="12.75" style="23" customWidth="1"/>
    <col min="12807" max="13045" width="9" style="23"/>
    <col min="13046" max="13046" width="7.625" style="23" customWidth="1"/>
    <col min="13047" max="13047" width="13" style="23" customWidth="1"/>
    <col min="13048" max="13048" width="7.5" style="23" customWidth="1"/>
    <col min="13049" max="13049" width="11" style="23" customWidth="1"/>
    <col min="13050" max="13050" width="8.625" style="23" customWidth="1"/>
    <col min="13051" max="13051" width="10" style="23" customWidth="1"/>
    <col min="13052" max="13052" width="7.875" style="23" customWidth="1"/>
    <col min="13053" max="13053" width="11" style="23" customWidth="1"/>
    <col min="13054" max="13054" width="8.625" style="23" customWidth="1"/>
    <col min="13055" max="13055" width="9.625" style="23" customWidth="1"/>
    <col min="13056" max="13056" width="8.375" style="23" customWidth="1"/>
    <col min="13057" max="13057" width="11.875" style="23" customWidth="1"/>
    <col min="13058" max="13058" width="8.625" style="23" customWidth="1"/>
    <col min="13059" max="13059" width="9" style="23" customWidth="1"/>
    <col min="13060" max="13060" width="12.75" style="23" customWidth="1"/>
    <col min="13061" max="13061" width="9" style="23" customWidth="1"/>
    <col min="13062" max="13062" width="12.75" style="23" customWidth="1"/>
    <col min="13063" max="13301" width="9" style="23"/>
    <col min="13302" max="13302" width="7.625" style="23" customWidth="1"/>
    <col min="13303" max="13303" width="13" style="23" customWidth="1"/>
    <col min="13304" max="13304" width="7.5" style="23" customWidth="1"/>
    <col min="13305" max="13305" width="11" style="23" customWidth="1"/>
    <col min="13306" max="13306" width="8.625" style="23" customWidth="1"/>
    <col min="13307" max="13307" width="10" style="23" customWidth="1"/>
    <col min="13308" max="13308" width="7.875" style="23" customWidth="1"/>
    <col min="13309" max="13309" width="11" style="23" customWidth="1"/>
    <col min="13310" max="13310" width="8.625" style="23" customWidth="1"/>
    <col min="13311" max="13311" width="9.625" style="23" customWidth="1"/>
    <col min="13312" max="13312" width="8.375" style="23" customWidth="1"/>
    <col min="13313" max="13313" width="11.875" style="23" customWidth="1"/>
    <col min="13314" max="13314" width="8.625" style="23" customWidth="1"/>
    <col min="13315" max="13315" width="9" style="23" customWidth="1"/>
    <col min="13316" max="13316" width="12.75" style="23" customWidth="1"/>
    <col min="13317" max="13317" width="9" style="23" customWidth="1"/>
    <col min="13318" max="13318" width="12.75" style="23" customWidth="1"/>
    <col min="13319" max="13557" width="9" style="23"/>
    <col min="13558" max="13558" width="7.625" style="23" customWidth="1"/>
    <col min="13559" max="13559" width="13" style="23" customWidth="1"/>
    <col min="13560" max="13560" width="7.5" style="23" customWidth="1"/>
    <col min="13561" max="13561" width="11" style="23" customWidth="1"/>
    <col min="13562" max="13562" width="8.625" style="23" customWidth="1"/>
    <col min="13563" max="13563" width="10" style="23" customWidth="1"/>
    <col min="13564" max="13564" width="7.875" style="23" customWidth="1"/>
    <col min="13565" max="13565" width="11" style="23" customWidth="1"/>
    <col min="13566" max="13566" width="8.625" style="23" customWidth="1"/>
    <col min="13567" max="13567" width="9.625" style="23" customWidth="1"/>
    <col min="13568" max="13568" width="8.375" style="23" customWidth="1"/>
    <col min="13569" max="13569" width="11.875" style="23" customWidth="1"/>
    <col min="13570" max="13570" width="8.625" style="23" customWidth="1"/>
    <col min="13571" max="13571" width="9" style="23" customWidth="1"/>
    <col min="13572" max="13572" width="12.75" style="23" customWidth="1"/>
    <col min="13573" max="13573" width="9" style="23" customWidth="1"/>
    <col min="13574" max="13574" width="12.75" style="23" customWidth="1"/>
    <col min="13575" max="13813" width="9" style="23"/>
    <col min="13814" max="13814" width="7.625" style="23" customWidth="1"/>
    <col min="13815" max="13815" width="13" style="23" customWidth="1"/>
    <col min="13816" max="13816" width="7.5" style="23" customWidth="1"/>
    <col min="13817" max="13817" width="11" style="23" customWidth="1"/>
    <col min="13818" max="13818" width="8.625" style="23" customWidth="1"/>
    <col min="13819" max="13819" width="10" style="23" customWidth="1"/>
    <col min="13820" max="13820" width="7.875" style="23" customWidth="1"/>
    <col min="13821" max="13821" width="11" style="23" customWidth="1"/>
    <col min="13822" max="13822" width="8.625" style="23" customWidth="1"/>
    <col min="13823" max="13823" width="9.625" style="23" customWidth="1"/>
    <col min="13824" max="13824" width="8.375" style="23" customWidth="1"/>
    <col min="13825" max="13825" width="11.875" style="23" customWidth="1"/>
    <col min="13826" max="13826" width="8.625" style="23" customWidth="1"/>
    <col min="13827" max="13827" width="9" style="23" customWidth="1"/>
    <col min="13828" max="13828" width="12.75" style="23" customWidth="1"/>
    <col min="13829" max="13829" width="9" style="23" customWidth="1"/>
    <col min="13830" max="13830" width="12.75" style="23" customWidth="1"/>
    <col min="13831" max="14069" width="9" style="23"/>
    <col min="14070" max="14070" width="7.625" style="23" customWidth="1"/>
    <col min="14071" max="14071" width="13" style="23" customWidth="1"/>
    <col min="14072" max="14072" width="7.5" style="23" customWidth="1"/>
    <col min="14073" max="14073" width="11" style="23" customWidth="1"/>
    <col min="14074" max="14074" width="8.625" style="23" customWidth="1"/>
    <col min="14075" max="14075" width="10" style="23" customWidth="1"/>
    <col min="14076" max="14076" width="7.875" style="23" customWidth="1"/>
    <col min="14077" max="14077" width="11" style="23" customWidth="1"/>
    <col min="14078" max="14078" width="8.625" style="23" customWidth="1"/>
    <col min="14079" max="14079" width="9.625" style="23" customWidth="1"/>
    <col min="14080" max="14080" width="8.375" style="23" customWidth="1"/>
    <col min="14081" max="14081" width="11.875" style="23" customWidth="1"/>
    <col min="14082" max="14082" width="8.625" style="23" customWidth="1"/>
    <col min="14083" max="14083" width="9" style="23" customWidth="1"/>
    <col min="14084" max="14084" width="12.75" style="23" customWidth="1"/>
    <col min="14085" max="14085" width="9" style="23" customWidth="1"/>
    <col min="14086" max="14086" width="12.75" style="23" customWidth="1"/>
    <col min="14087" max="14325" width="9" style="23"/>
    <col min="14326" max="14326" width="7.625" style="23" customWidth="1"/>
    <col min="14327" max="14327" width="13" style="23" customWidth="1"/>
    <col min="14328" max="14328" width="7.5" style="23" customWidth="1"/>
    <col min="14329" max="14329" width="11" style="23" customWidth="1"/>
    <col min="14330" max="14330" width="8.625" style="23" customWidth="1"/>
    <col min="14331" max="14331" width="10" style="23" customWidth="1"/>
    <col min="14332" max="14332" width="7.875" style="23" customWidth="1"/>
    <col min="14333" max="14333" width="11" style="23" customWidth="1"/>
    <col min="14334" max="14334" width="8.625" style="23" customWidth="1"/>
    <col min="14335" max="14335" width="9.625" style="23" customWidth="1"/>
    <col min="14336" max="14336" width="8.375" style="23" customWidth="1"/>
    <col min="14337" max="14337" width="11.875" style="23" customWidth="1"/>
    <col min="14338" max="14338" width="8.625" style="23" customWidth="1"/>
    <col min="14339" max="14339" width="9" style="23" customWidth="1"/>
    <col min="14340" max="14340" width="12.75" style="23" customWidth="1"/>
    <col min="14341" max="14341" width="9" style="23" customWidth="1"/>
    <col min="14342" max="14342" width="12.75" style="23" customWidth="1"/>
    <col min="14343" max="14581" width="9" style="23"/>
    <col min="14582" max="14582" width="7.625" style="23" customWidth="1"/>
    <col min="14583" max="14583" width="13" style="23" customWidth="1"/>
    <col min="14584" max="14584" width="7.5" style="23" customWidth="1"/>
    <col min="14585" max="14585" width="11" style="23" customWidth="1"/>
    <col min="14586" max="14586" width="8.625" style="23" customWidth="1"/>
    <col min="14587" max="14587" width="10" style="23" customWidth="1"/>
    <col min="14588" max="14588" width="7.875" style="23" customWidth="1"/>
    <col min="14589" max="14589" width="11" style="23" customWidth="1"/>
    <col min="14590" max="14590" width="8.625" style="23" customWidth="1"/>
    <col min="14591" max="14591" width="9.625" style="23" customWidth="1"/>
    <col min="14592" max="14592" width="8.375" style="23" customWidth="1"/>
    <col min="14593" max="14593" width="11.875" style="23" customWidth="1"/>
    <col min="14594" max="14594" width="8.625" style="23" customWidth="1"/>
    <col min="14595" max="14595" width="9" style="23" customWidth="1"/>
    <col min="14596" max="14596" width="12.75" style="23" customWidth="1"/>
    <col min="14597" max="14597" width="9" style="23" customWidth="1"/>
    <col min="14598" max="14598" width="12.75" style="23" customWidth="1"/>
    <col min="14599" max="14837" width="9" style="23"/>
    <col min="14838" max="14838" width="7.625" style="23" customWidth="1"/>
    <col min="14839" max="14839" width="13" style="23" customWidth="1"/>
    <col min="14840" max="14840" width="7.5" style="23" customWidth="1"/>
    <col min="14841" max="14841" width="11" style="23" customWidth="1"/>
    <col min="14842" max="14842" width="8.625" style="23" customWidth="1"/>
    <col min="14843" max="14843" width="10" style="23" customWidth="1"/>
    <col min="14844" max="14844" width="7.875" style="23" customWidth="1"/>
    <col min="14845" max="14845" width="11" style="23" customWidth="1"/>
    <col min="14846" max="14846" width="8.625" style="23" customWidth="1"/>
    <col min="14847" max="14847" width="9.625" style="23" customWidth="1"/>
    <col min="14848" max="14848" width="8.375" style="23" customWidth="1"/>
    <col min="14849" max="14849" width="11.875" style="23" customWidth="1"/>
    <col min="14850" max="14850" width="8.625" style="23" customWidth="1"/>
    <col min="14851" max="14851" width="9" style="23" customWidth="1"/>
    <col min="14852" max="14852" width="12.75" style="23" customWidth="1"/>
    <col min="14853" max="14853" width="9" style="23" customWidth="1"/>
    <col min="14854" max="14854" width="12.75" style="23" customWidth="1"/>
    <col min="14855" max="15093" width="9" style="23"/>
    <col min="15094" max="15094" width="7.625" style="23" customWidth="1"/>
    <col min="15095" max="15095" width="13" style="23" customWidth="1"/>
    <col min="15096" max="15096" width="7.5" style="23" customWidth="1"/>
    <col min="15097" max="15097" width="11" style="23" customWidth="1"/>
    <col min="15098" max="15098" width="8.625" style="23" customWidth="1"/>
    <col min="15099" max="15099" width="10" style="23" customWidth="1"/>
    <col min="15100" max="15100" width="7.875" style="23" customWidth="1"/>
    <col min="15101" max="15101" width="11" style="23" customWidth="1"/>
    <col min="15102" max="15102" width="8.625" style="23" customWidth="1"/>
    <col min="15103" max="15103" width="9.625" style="23" customWidth="1"/>
    <col min="15104" max="15104" width="8.375" style="23" customWidth="1"/>
    <col min="15105" max="15105" width="11.875" style="23" customWidth="1"/>
    <col min="15106" max="15106" width="8.625" style="23" customWidth="1"/>
    <col min="15107" max="15107" width="9" style="23" customWidth="1"/>
    <col min="15108" max="15108" width="12.75" style="23" customWidth="1"/>
    <col min="15109" max="15109" width="9" style="23" customWidth="1"/>
    <col min="15110" max="15110" width="12.75" style="23" customWidth="1"/>
    <col min="15111" max="15349" width="9" style="23"/>
    <col min="15350" max="15350" width="7.625" style="23" customWidth="1"/>
    <col min="15351" max="15351" width="13" style="23" customWidth="1"/>
    <col min="15352" max="15352" width="7.5" style="23" customWidth="1"/>
    <col min="15353" max="15353" width="11" style="23" customWidth="1"/>
    <col min="15354" max="15354" width="8.625" style="23" customWidth="1"/>
    <col min="15355" max="15355" width="10" style="23" customWidth="1"/>
    <col min="15356" max="15356" width="7.875" style="23" customWidth="1"/>
    <col min="15357" max="15357" width="11" style="23" customWidth="1"/>
    <col min="15358" max="15358" width="8.625" style="23" customWidth="1"/>
    <col min="15359" max="15359" width="9.625" style="23" customWidth="1"/>
    <col min="15360" max="15360" width="8.375" style="23" customWidth="1"/>
    <col min="15361" max="15361" width="11.875" style="23" customWidth="1"/>
    <col min="15362" max="15362" width="8.625" style="23" customWidth="1"/>
    <col min="15363" max="15363" width="9" style="23" customWidth="1"/>
    <col min="15364" max="15364" width="12.75" style="23" customWidth="1"/>
    <col min="15365" max="15365" width="9" style="23" customWidth="1"/>
    <col min="15366" max="15366" width="12.75" style="23" customWidth="1"/>
    <col min="15367" max="15605" width="9" style="23"/>
    <col min="15606" max="15606" width="7.625" style="23" customWidth="1"/>
    <col min="15607" max="15607" width="13" style="23" customWidth="1"/>
    <col min="15608" max="15608" width="7.5" style="23" customWidth="1"/>
    <col min="15609" max="15609" width="11" style="23" customWidth="1"/>
    <col min="15610" max="15610" width="8.625" style="23" customWidth="1"/>
    <col min="15611" max="15611" width="10" style="23" customWidth="1"/>
    <col min="15612" max="15612" width="7.875" style="23" customWidth="1"/>
    <col min="15613" max="15613" width="11" style="23" customWidth="1"/>
    <col min="15614" max="15614" width="8.625" style="23" customWidth="1"/>
    <col min="15615" max="15615" width="9.625" style="23" customWidth="1"/>
    <col min="15616" max="15616" width="8.375" style="23" customWidth="1"/>
    <col min="15617" max="15617" width="11.875" style="23" customWidth="1"/>
    <col min="15618" max="15618" width="8.625" style="23" customWidth="1"/>
    <col min="15619" max="15619" width="9" style="23" customWidth="1"/>
    <col min="15620" max="15620" width="12.75" style="23" customWidth="1"/>
    <col min="15621" max="15621" width="9" style="23" customWidth="1"/>
    <col min="15622" max="15622" width="12.75" style="23" customWidth="1"/>
    <col min="15623" max="15861" width="9" style="23"/>
    <col min="15862" max="15862" width="7.625" style="23" customWidth="1"/>
    <col min="15863" max="15863" width="13" style="23" customWidth="1"/>
    <col min="15864" max="15864" width="7.5" style="23" customWidth="1"/>
    <col min="15865" max="15865" width="11" style="23" customWidth="1"/>
    <col min="15866" max="15866" width="8.625" style="23" customWidth="1"/>
    <col min="15867" max="15867" width="10" style="23" customWidth="1"/>
    <col min="15868" max="15868" width="7.875" style="23" customWidth="1"/>
    <col min="15869" max="15869" width="11" style="23" customWidth="1"/>
    <col min="15870" max="15870" width="8.625" style="23" customWidth="1"/>
    <col min="15871" max="15871" width="9.625" style="23" customWidth="1"/>
    <col min="15872" max="15872" width="8.375" style="23" customWidth="1"/>
    <col min="15873" max="15873" width="11.875" style="23" customWidth="1"/>
    <col min="15874" max="15874" width="8.625" style="23" customWidth="1"/>
    <col min="15875" max="15875" width="9" style="23" customWidth="1"/>
    <col min="15876" max="15876" width="12.75" style="23" customWidth="1"/>
    <col min="15877" max="15877" width="9" style="23" customWidth="1"/>
    <col min="15878" max="15878" width="12.75" style="23" customWidth="1"/>
    <col min="15879" max="16117" width="9" style="23"/>
    <col min="16118" max="16118" width="7.625" style="23" customWidth="1"/>
    <col min="16119" max="16119" width="13" style="23" customWidth="1"/>
    <col min="16120" max="16120" width="7.5" style="23" customWidth="1"/>
    <col min="16121" max="16121" width="11" style="23" customWidth="1"/>
    <col min="16122" max="16122" width="8.625" style="23" customWidth="1"/>
    <col min="16123" max="16123" width="10" style="23" customWidth="1"/>
    <col min="16124" max="16124" width="7.875" style="23" customWidth="1"/>
    <col min="16125" max="16125" width="11" style="23" customWidth="1"/>
    <col min="16126" max="16126" width="8.625" style="23" customWidth="1"/>
    <col min="16127" max="16127" width="9.625" style="23" customWidth="1"/>
    <col min="16128" max="16128" width="8.375" style="23" customWidth="1"/>
    <col min="16129" max="16129" width="11.875" style="23" customWidth="1"/>
    <col min="16130" max="16130" width="8.625" style="23" customWidth="1"/>
    <col min="16131" max="16131" width="9" style="23" customWidth="1"/>
    <col min="16132" max="16132" width="12.75" style="23" customWidth="1"/>
    <col min="16133" max="16133" width="9" style="23" customWidth="1"/>
    <col min="16134" max="16134" width="12.75" style="23" customWidth="1"/>
    <col min="16135" max="16384" width="9" style="23"/>
  </cols>
  <sheetData>
    <row r="1" spans="1:13" ht="15.75" customHeight="1" x14ac:dyDescent="0.3">
      <c r="A1" s="1" t="s">
        <v>96</v>
      </c>
    </row>
    <row r="2" spans="1:13" ht="19.5" customHeight="1" x14ac:dyDescent="0.3">
      <c r="A2" s="50" t="s">
        <v>95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27" customFormat="1" ht="14.25" customHeight="1" x14ac:dyDescent="0.25">
      <c r="A3" s="24"/>
      <c r="B3" s="25"/>
      <c r="C3" s="26"/>
      <c r="D3" s="25"/>
      <c r="E3" s="26"/>
      <c r="F3" s="25"/>
      <c r="G3" s="26"/>
      <c r="H3" s="25"/>
      <c r="I3" s="26"/>
      <c r="J3" s="25"/>
      <c r="K3" s="26"/>
      <c r="L3" s="51" t="s">
        <v>41</v>
      </c>
      <c r="M3" s="51"/>
    </row>
    <row r="4" spans="1:13" s="28" customFormat="1" ht="14.25" customHeight="1" x14ac:dyDescent="0.2">
      <c r="A4" s="43" t="s">
        <v>42</v>
      </c>
      <c r="B4" s="45" t="s">
        <v>43</v>
      </c>
      <c r="C4" s="46"/>
      <c r="D4" s="46"/>
      <c r="E4" s="47"/>
      <c r="F4" s="45" t="s">
        <v>44</v>
      </c>
      <c r="G4" s="46"/>
      <c r="H4" s="46"/>
      <c r="I4" s="47"/>
      <c r="J4" s="45" t="s">
        <v>45</v>
      </c>
      <c r="K4" s="46"/>
      <c r="L4" s="46"/>
      <c r="M4" s="47"/>
    </row>
    <row r="5" spans="1:13" s="28" customFormat="1" ht="14.25" customHeight="1" x14ac:dyDescent="0.2">
      <c r="A5" s="52"/>
      <c r="B5" s="45" t="s">
        <v>30</v>
      </c>
      <c r="C5" s="47"/>
      <c r="D5" s="45" t="s">
        <v>31</v>
      </c>
      <c r="E5" s="47"/>
      <c r="F5" s="45" t="s">
        <v>30</v>
      </c>
      <c r="G5" s="47"/>
      <c r="H5" s="45" t="s">
        <v>31</v>
      </c>
      <c r="I5" s="47"/>
      <c r="J5" s="45" t="s">
        <v>30</v>
      </c>
      <c r="K5" s="47"/>
      <c r="L5" s="45" t="s">
        <v>31</v>
      </c>
      <c r="M5" s="47"/>
    </row>
    <row r="6" spans="1:13" s="28" customFormat="1" ht="14.25" customHeight="1" x14ac:dyDescent="0.2">
      <c r="A6" s="52"/>
      <c r="B6" s="54" t="s">
        <v>46</v>
      </c>
      <c r="C6" s="29" t="s">
        <v>47</v>
      </c>
      <c r="D6" s="54" t="s">
        <v>48</v>
      </c>
      <c r="E6" s="29" t="s">
        <v>47</v>
      </c>
      <c r="F6" s="54" t="s">
        <v>46</v>
      </c>
      <c r="G6" s="29" t="s">
        <v>47</v>
      </c>
      <c r="H6" s="54" t="s">
        <v>48</v>
      </c>
      <c r="I6" s="29" t="s">
        <v>47</v>
      </c>
      <c r="J6" s="54" t="s">
        <v>46</v>
      </c>
      <c r="K6" s="29" t="s">
        <v>47</v>
      </c>
      <c r="L6" s="54" t="s">
        <v>48</v>
      </c>
      <c r="M6" s="29" t="s">
        <v>47</v>
      </c>
    </row>
    <row r="7" spans="1:13" s="28" customFormat="1" ht="14.25" customHeight="1" x14ac:dyDescent="0.2">
      <c r="A7" s="44"/>
      <c r="B7" s="55"/>
      <c r="C7" s="30" t="s">
        <v>49</v>
      </c>
      <c r="D7" s="55"/>
      <c r="E7" s="30" t="s">
        <v>49</v>
      </c>
      <c r="F7" s="55"/>
      <c r="G7" s="30" t="s">
        <v>49</v>
      </c>
      <c r="H7" s="55"/>
      <c r="I7" s="30" t="s">
        <v>49</v>
      </c>
      <c r="J7" s="55"/>
      <c r="K7" s="30" t="s">
        <v>49</v>
      </c>
      <c r="L7" s="55"/>
      <c r="M7" s="30" t="s">
        <v>49</v>
      </c>
    </row>
    <row r="8" spans="1:13" s="28" customFormat="1" ht="14.25" customHeight="1" x14ac:dyDescent="0.2">
      <c r="A8" s="39" t="s">
        <v>93</v>
      </c>
      <c r="B8" s="31">
        <v>49668.802600000003</v>
      </c>
      <c r="C8" s="32">
        <v>22.242527391588006</v>
      </c>
      <c r="D8" s="31">
        <v>152552.2604</v>
      </c>
      <c r="E8" s="32">
        <v>0.34829267905449968</v>
      </c>
      <c r="F8" s="31">
        <v>53593.99</v>
      </c>
      <c r="G8" s="33">
        <v>-7.7765516113687152</v>
      </c>
      <c r="H8" s="31">
        <v>187144.1997</v>
      </c>
      <c r="I8" s="32">
        <v>-6.7975530776098605</v>
      </c>
      <c r="J8" s="31">
        <v>103262.7926</v>
      </c>
      <c r="K8" s="32">
        <v>4.5756844751702488</v>
      </c>
      <c r="L8" s="31">
        <v>339696.46010000003</v>
      </c>
      <c r="M8" s="32">
        <v>-3.7185223531896248</v>
      </c>
    </row>
    <row r="9" spans="1:13" s="28" customFormat="1" ht="14.25" customHeight="1" x14ac:dyDescent="0.2">
      <c r="A9" s="39" t="s">
        <v>50</v>
      </c>
      <c r="B9" s="31">
        <v>38405.422280999999</v>
      </c>
      <c r="C9" s="32">
        <v>5.7105641374007563</v>
      </c>
      <c r="D9" s="31">
        <v>134773.543714</v>
      </c>
      <c r="E9" s="32">
        <v>2.9691558583112285</v>
      </c>
      <c r="F9" s="31">
        <v>34788.74</v>
      </c>
      <c r="G9" s="33">
        <v>25.795952637840486</v>
      </c>
      <c r="H9" s="31">
        <v>118166.0365</v>
      </c>
      <c r="I9" s="32">
        <v>43.14199865523171</v>
      </c>
      <c r="J9" s="31">
        <v>73194.162280999997</v>
      </c>
      <c r="K9" s="32">
        <v>14.391565547579855</v>
      </c>
      <c r="L9" s="31">
        <v>252939.58021400002</v>
      </c>
      <c r="M9" s="32">
        <v>18.506777943257188</v>
      </c>
    </row>
    <row r="10" spans="1:13" s="28" customFormat="1" ht="14.25" customHeight="1" x14ac:dyDescent="0.2">
      <c r="A10" s="39" t="s">
        <v>51</v>
      </c>
      <c r="B10" s="31">
        <v>63977.688928000003</v>
      </c>
      <c r="C10" s="32">
        <v>26.55749789692435</v>
      </c>
      <c r="D10" s="31">
        <v>195699.41512799999</v>
      </c>
      <c r="E10" s="32">
        <v>3.386828559717177</v>
      </c>
      <c r="F10" s="31">
        <v>123127.53</v>
      </c>
      <c r="G10" s="33">
        <v>14.668481740089323</v>
      </c>
      <c r="H10" s="31">
        <v>395736.0772</v>
      </c>
      <c r="I10" s="32">
        <v>7.0077350962220546</v>
      </c>
      <c r="J10" s="31">
        <v>187105.21892800002</v>
      </c>
      <c r="K10" s="32">
        <v>18.47408985767434</v>
      </c>
      <c r="L10" s="31">
        <v>591435.49232800002</v>
      </c>
      <c r="M10" s="32">
        <v>5.7818621687512728</v>
      </c>
    </row>
    <row r="11" spans="1:13" s="28" customFormat="1" ht="14.25" customHeight="1" x14ac:dyDescent="0.2">
      <c r="A11" s="39" t="s">
        <v>52</v>
      </c>
      <c r="B11" s="31">
        <v>35989.663585000002</v>
      </c>
      <c r="C11" s="32">
        <v>-9.0573010665014948</v>
      </c>
      <c r="D11" s="31">
        <v>136338.70268700001</v>
      </c>
      <c r="E11" s="32">
        <v>-0.90081508386923703</v>
      </c>
      <c r="F11" s="31">
        <v>27735.18</v>
      </c>
      <c r="G11" s="33">
        <v>26.19516591157765</v>
      </c>
      <c r="H11" s="31">
        <v>95383.065799999997</v>
      </c>
      <c r="I11" s="32">
        <v>34.983129363511708</v>
      </c>
      <c r="J11" s="31">
        <v>63724.843585000002</v>
      </c>
      <c r="K11" s="32">
        <v>3.5300857949306401</v>
      </c>
      <c r="L11" s="31">
        <v>231721.76848700002</v>
      </c>
      <c r="M11" s="32">
        <v>11.275777140900585</v>
      </c>
    </row>
    <row r="12" spans="1:13" s="28" customFormat="1" ht="14.25" customHeight="1" x14ac:dyDescent="0.2">
      <c r="A12" s="39" t="s">
        <v>53</v>
      </c>
      <c r="B12" s="31">
        <v>53737.152456000003</v>
      </c>
      <c r="C12" s="32">
        <v>-20.561266937598639</v>
      </c>
      <c r="D12" s="31">
        <v>215897.57631599999</v>
      </c>
      <c r="E12" s="32">
        <v>-6.2956095166941797</v>
      </c>
      <c r="F12" s="31">
        <v>48951.839999999997</v>
      </c>
      <c r="G12" s="33">
        <v>-0.916022544828061</v>
      </c>
      <c r="H12" s="31">
        <v>166405.02290000001</v>
      </c>
      <c r="I12" s="32">
        <v>12.225597787026569</v>
      </c>
      <c r="J12" s="31">
        <v>102688.99245600001</v>
      </c>
      <c r="K12" s="32">
        <v>-12.269444123654406</v>
      </c>
      <c r="L12" s="31">
        <v>382302.599216</v>
      </c>
      <c r="M12" s="32">
        <v>0.95661654245401151</v>
      </c>
    </row>
    <row r="13" spans="1:13" s="28" customFormat="1" ht="14.25" customHeight="1" x14ac:dyDescent="0.2">
      <c r="A13" s="39" t="s">
        <v>54</v>
      </c>
      <c r="B13" s="31">
        <v>105296.91658200001</v>
      </c>
      <c r="C13" s="32">
        <v>2.0442121152407458</v>
      </c>
      <c r="D13" s="31">
        <v>358978.07359500002</v>
      </c>
      <c r="E13" s="32">
        <v>-1.6362910264845079</v>
      </c>
      <c r="F13" s="31">
        <v>52007.63</v>
      </c>
      <c r="G13" s="33">
        <v>11.919518464954951</v>
      </c>
      <c r="H13" s="31">
        <v>176202.54579999999</v>
      </c>
      <c r="I13" s="32">
        <v>18.757377661792589</v>
      </c>
      <c r="J13" s="31">
        <v>157304.54658200001</v>
      </c>
      <c r="K13" s="32">
        <v>5.1105269607057036</v>
      </c>
      <c r="L13" s="31">
        <v>535180.61939500005</v>
      </c>
      <c r="M13" s="32">
        <v>4.2583506680125049</v>
      </c>
    </row>
    <row r="14" spans="1:13" s="28" customFormat="1" ht="14.25" customHeight="1" x14ac:dyDescent="0.2">
      <c r="A14" s="39" t="s">
        <v>55</v>
      </c>
      <c r="B14" s="31">
        <v>41241.856651000002</v>
      </c>
      <c r="C14" s="32">
        <v>45.083590016946488</v>
      </c>
      <c r="D14" s="31">
        <v>151490.13265399999</v>
      </c>
      <c r="E14" s="32">
        <v>28.639243297708955</v>
      </c>
      <c r="F14" s="31">
        <v>32637.31</v>
      </c>
      <c r="G14" s="33">
        <v>-18.82641173008269</v>
      </c>
      <c r="H14" s="31">
        <v>123750.6712</v>
      </c>
      <c r="I14" s="32">
        <v>-3.7734076531582408E-2</v>
      </c>
      <c r="J14" s="31">
        <v>73879.166651000007</v>
      </c>
      <c r="K14" s="32">
        <v>7.6436675989576166</v>
      </c>
      <c r="L14" s="31">
        <v>275240.803854</v>
      </c>
      <c r="M14" s="32">
        <v>13.942600034604283</v>
      </c>
    </row>
    <row r="15" spans="1:13" s="28" customFormat="1" ht="14.25" customHeight="1" x14ac:dyDescent="0.2">
      <c r="A15" s="39" t="s">
        <v>56</v>
      </c>
      <c r="B15" s="31">
        <v>43872.347164999999</v>
      </c>
      <c r="C15" s="32">
        <v>4.0857177750717018</v>
      </c>
      <c r="D15" s="31">
        <v>158670.80983099999</v>
      </c>
      <c r="E15" s="32">
        <v>-6.3660397168459406</v>
      </c>
      <c r="F15" s="31">
        <v>42972.35</v>
      </c>
      <c r="G15" s="33">
        <v>-30.515372831928349</v>
      </c>
      <c r="H15" s="31">
        <v>167493.42800000001</v>
      </c>
      <c r="I15" s="32">
        <v>-12.382238860929345</v>
      </c>
      <c r="J15" s="31">
        <v>86844.69716499999</v>
      </c>
      <c r="K15" s="32">
        <v>-16.491153481203334</v>
      </c>
      <c r="L15" s="31">
        <v>326164.23783100001</v>
      </c>
      <c r="M15" s="32">
        <v>-9.5551910460265628</v>
      </c>
    </row>
    <row r="16" spans="1:13" s="28" customFormat="1" ht="14.25" customHeight="1" x14ac:dyDescent="0.2">
      <c r="A16" s="39" t="s">
        <v>57</v>
      </c>
      <c r="B16" s="31">
        <v>45924.300750000002</v>
      </c>
      <c r="C16" s="32">
        <v>5.7879924430587684</v>
      </c>
      <c r="D16" s="31">
        <v>156872.84003200001</v>
      </c>
      <c r="E16" s="32">
        <v>1.0277820507885387</v>
      </c>
      <c r="F16" s="31">
        <v>33610.9</v>
      </c>
      <c r="G16" s="33">
        <v>8.9539378166314147</v>
      </c>
      <c r="H16" s="31">
        <v>112146.4613</v>
      </c>
      <c r="I16" s="32">
        <v>14.141290950033655</v>
      </c>
      <c r="J16" s="31">
        <v>79535.200750000004</v>
      </c>
      <c r="K16" s="32">
        <v>7.103167492200833</v>
      </c>
      <c r="L16" s="31">
        <v>269019.301332</v>
      </c>
      <c r="M16" s="32">
        <v>6.109770138626355</v>
      </c>
    </row>
    <row r="17" spans="1:13" s="28" customFormat="1" ht="14.25" customHeight="1" x14ac:dyDescent="0.2">
      <c r="A17" s="39" t="s">
        <v>58</v>
      </c>
      <c r="B17" s="31">
        <v>129265.941788</v>
      </c>
      <c r="C17" s="32">
        <v>15.051871548505147</v>
      </c>
      <c r="D17" s="31">
        <v>475732.22577899997</v>
      </c>
      <c r="E17" s="32">
        <v>7.3133022483358161</v>
      </c>
      <c r="F17" s="31">
        <v>222510.61</v>
      </c>
      <c r="G17" s="33">
        <v>22.540970692673053</v>
      </c>
      <c r="H17" s="31">
        <v>722346.42150000005</v>
      </c>
      <c r="I17" s="32">
        <v>21.046391971059151</v>
      </c>
      <c r="J17" s="31">
        <v>351776.55178799998</v>
      </c>
      <c r="K17" s="32">
        <v>19.678318417008398</v>
      </c>
      <c r="L17" s="31">
        <v>1198078.6472789999</v>
      </c>
      <c r="M17" s="32">
        <v>15.192866313834411</v>
      </c>
    </row>
    <row r="18" spans="1:13" s="28" customFormat="1" ht="14.25" customHeight="1" x14ac:dyDescent="0.2">
      <c r="A18" s="39" t="s">
        <v>59</v>
      </c>
      <c r="B18" s="31">
        <v>140215.57276099999</v>
      </c>
      <c r="C18" s="32">
        <v>9.3763005971001103</v>
      </c>
      <c r="D18" s="31">
        <v>514903.32099199999</v>
      </c>
      <c r="E18" s="32">
        <v>4.0537239495849153</v>
      </c>
      <c r="F18" s="31">
        <v>148833.92000000001</v>
      </c>
      <c r="G18" s="33">
        <v>11.317541552067304</v>
      </c>
      <c r="H18" s="31">
        <v>457772.8406</v>
      </c>
      <c r="I18" s="32">
        <v>12.743510852626899</v>
      </c>
      <c r="J18" s="31">
        <v>289049.492761</v>
      </c>
      <c r="K18" s="32">
        <v>10.367328950204559</v>
      </c>
      <c r="L18" s="31">
        <v>972676.16159199993</v>
      </c>
      <c r="M18" s="32">
        <v>7.9702725479198628</v>
      </c>
    </row>
    <row r="19" spans="1:13" s="28" customFormat="1" ht="14.25" customHeight="1" x14ac:dyDescent="0.2">
      <c r="A19" s="39" t="s">
        <v>60</v>
      </c>
      <c r="B19" s="31">
        <v>75917.541465000002</v>
      </c>
      <c r="C19" s="32">
        <v>2.5294006060977741</v>
      </c>
      <c r="D19" s="31">
        <v>238603.38014200001</v>
      </c>
      <c r="E19" s="32">
        <v>-4.2473789613270796</v>
      </c>
      <c r="F19" s="31">
        <v>62829.29</v>
      </c>
      <c r="G19" s="33">
        <v>39.806089144008816</v>
      </c>
      <c r="H19" s="31">
        <v>204003.94699999999</v>
      </c>
      <c r="I19" s="32">
        <v>41.662850911562202</v>
      </c>
      <c r="J19" s="31">
        <v>138746.831465</v>
      </c>
      <c r="K19" s="32">
        <v>16.60870830642153</v>
      </c>
      <c r="L19" s="31">
        <v>442607.32714199997</v>
      </c>
      <c r="M19" s="32">
        <v>12.567169376744131</v>
      </c>
    </row>
    <row r="20" spans="1:13" s="28" customFormat="1" ht="14.25" customHeight="1" x14ac:dyDescent="0.2">
      <c r="A20" s="39" t="s">
        <v>61</v>
      </c>
      <c r="B20" s="31">
        <v>44246.308448999996</v>
      </c>
      <c r="C20" s="32">
        <v>-0.82836372537880898</v>
      </c>
      <c r="D20" s="31">
        <v>158401.41745000001</v>
      </c>
      <c r="E20" s="32">
        <v>-3.504940086482339</v>
      </c>
      <c r="F20" s="31">
        <v>107147.97</v>
      </c>
      <c r="G20" s="33">
        <v>4.4407565539712133</v>
      </c>
      <c r="H20" s="31">
        <v>386192.6004</v>
      </c>
      <c r="I20" s="32">
        <v>15.785839541140035</v>
      </c>
      <c r="J20" s="31">
        <v>151394.278449</v>
      </c>
      <c r="K20" s="32">
        <v>2.8437883129454748</v>
      </c>
      <c r="L20" s="31">
        <v>544594.01784999995</v>
      </c>
      <c r="M20" s="32">
        <v>9.4231586310713951</v>
      </c>
    </row>
    <row r="21" spans="1:13" s="28" customFormat="1" ht="14.25" customHeight="1" x14ac:dyDescent="0.2">
      <c r="A21" s="39" t="s">
        <v>62</v>
      </c>
      <c r="B21" s="31">
        <v>49188.09706</v>
      </c>
      <c r="C21" s="32">
        <v>52.974712276913294</v>
      </c>
      <c r="D21" s="31">
        <v>162145.24411199999</v>
      </c>
      <c r="E21" s="32">
        <v>27.784608363193964</v>
      </c>
      <c r="F21" s="31">
        <v>66241.03</v>
      </c>
      <c r="G21" s="33">
        <v>46.05983611529777</v>
      </c>
      <c r="H21" s="31">
        <v>214148.15609999999</v>
      </c>
      <c r="I21" s="32">
        <v>51.422710353030922</v>
      </c>
      <c r="J21" s="31">
        <v>115429.12706</v>
      </c>
      <c r="K21" s="32">
        <v>48.928550656548495</v>
      </c>
      <c r="L21" s="31">
        <v>376293.40021200001</v>
      </c>
      <c r="M21" s="32">
        <v>40.243898536528071</v>
      </c>
    </row>
    <row r="22" spans="1:13" s="28" customFormat="1" ht="14.25" customHeight="1" x14ac:dyDescent="0.2">
      <c r="A22" s="39" t="s">
        <v>63</v>
      </c>
      <c r="B22" s="31">
        <v>130395.401362</v>
      </c>
      <c r="C22" s="32">
        <v>2.9191232652526855</v>
      </c>
      <c r="D22" s="31">
        <v>499931.10553599999</v>
      </c>
      <c r="E22" s="32">
        <v>2.4881035435383252</v>
      </c>
      <c r="F22" s="31">
        <v>170787.87</v>
      </c>
      <c r="G22" s="33">
        <v>2.0280829411570731</v>
      </c>
      <c r="H22" s="31">
        <v>597880.21230000001</v>
      </c>
      <c r="I22" s="32">
        <v>1.6411416991991719</v>
      </c>
      <c r="J22" s="31">
        <v>301183.27136200003</v>
      </c>
      <c r="K22" s="32">
        <v>2.4119522182127282</v>
      </c>
      <c r="L22" s="31">
        <v>1097811.3178360001</v>
      </c>
      <c r="M22" s="32">
        <v>2.0250962837421884</v>
      </c>
    </row>
    <row r="23" spans="1:13" s="28" customFormat="1" ht="14.25" customHeight="1" x14ac:dyDescent="0.2">
      <c r="A23" s="39" t="s">
        <v>64</v>
      </c>
      <c r="B23" s="31">
        <v>61595.790829999998</v>
      </c>
      <c r="C23" s="32">
        <v>7.4047478545451257</v>
      </c>
      <c r="D23" s="31">
        <v>218270.42219499999</v>
      </c>
      <c r="E23" s="32">
        <v>0.54182352122745681</v>
      </c>
      <c r="F23" s="31">
        <v>146610.34</v>
      </c>
      <c r="G23" s="33">
        <v>22.854177874975523</v>
      </c>
      <c r="H23" s="31">
        <v>459945.44319999998</v>
      </c>
      <c r="I23" s="32">
        <v>13.230280615438067</v>
      </c>
      <c r="J23" s="31">
        <v>208206.13082999998</v>
      </c>
      <c r="K23" s="32">
        <v>17.839562531977954</v>
      </c>
      <c r="L23" s="31">
        <v>678215.86539499997</v>
      </c>
      <c r="M23" s="32">
        <v>8.8109000262598069</v>
      </c>
    </row>
    <row r="24" spans="1:13" s="28" customFormat="1" ht="14.25" customHeight="1" x14ac:dyDescent="0.2">
      <c r="A24" s="39" t="s">
        <v>65</v>
      </c>
      <c r="B24" s="31">
        <v>81872.357300000003</v>
      </c>
      <c r="C24" s="32">
        <v>-0.71888492689782824</v>
      </c>
      <c r="D24" s="31">
        <v>332559.85013099998</v>
      </c>
      <c r="E24" s="32">
        <v>2.9750750325608872</v>
      </c>
      <c r="F24" s="31">
        <v>102873.65</v>
      </c>
      <c r="G24" s="33">
        <v>-3.5253818560744175</v>
      </c>
      <c r="H24" s="31">
        <v>333259.12479999999</v>
      </c>
      <c r="I24" s="32">
        <v>4.7530591353421103</v>
      </c>
      <c r="J24" s="31">
        <v>184746.0073</v>
      </c>
      <c r="K24" s="32">
        <v>-2.3014755760615677</v>
      </c>
      <c r="L24" s="31">
        <v>665818.97493100003</v>
      </c>
      <c r="M24" s="32">
        <v>3.8573916356812648</v>
      </c>
    </row>
    <row r="25" spans="1:13" s="28" customFormat="1" ht="14.25" customHeight="1" x14ac:dyDescent="0.2">
      <c r="A25" s="39" t="s">
        <v>66</v>
      </c>
      <c r="B25" s="31">
        <v>79114.036473999993</v>
      </c>
      <c r="C25" s="32">
        <v>-3.9406631888436698</v>
      </c>
      <c r="D25" s="31">
        <v>299548.270525</v>
      </c>
      <c r="E25" s="32">
        <v>2.1454587313702018</v>
      </c>
      <c r="F25" s="31">
        <v>83203.88</v>
      </c>
      <c r="G25" s="33">
        <v>96.51580406305915</v>
      </c>
      <c r="H25" s="31">
        <v>334832.9558</v>
      </c>
      <c r="I25" s="32">
        <v>107.87266836127762</v>
      </c>
      <c r="J25" s="31">
        <v>162317.916474</v>
      </c>
      <c r="K25" s="32">
        <v>30.167688354595633</v>
      </c>
      <c r="L25" s="31">
        <v>634381.22632499994</v>
      </c>
      <c r="M25" s="32">
        <v>39.62926751867699</v>
      </c>
    </row>
    <row r="26" spans="1:13" s="28" customFormat="1" ht="14.25" customHeight="1" x14ac:dyDescent="0.2">
      <c r="A26" s="39" t="s">
        <v>67</v>
      </c>
      <c r="B26" s="31">
        <v>201960.83928000001</v>
      </c>
      <c r="C26" s="32">
        <v>1.9086053576784561</v>
      </c>
      <c r="D26" s="31">
        <v>738256.24329399993</v>
      </c>
      <c r="E26" s="32">
        <v>3.9891846007120986</v>
      </c>
      <c r="F26" s="31">
        <v>198282.28</v>
      </c>
      <c r="G26" s="33">
        <v>9.8119457273514339</v>
      </c>
      <c r="H26" s="31">
        <v>683669.25210000004</v>
      </c>
      <c r="I26" s="32">
        <v>17.887207187316957</v>
      </c>
      <c r="J26" s="31">
        <v>400243.11927999998</v>
      </c>
      <c r="K26" s="32">
        <v>5.6765071899850996</v>
      </c>
      <c r="L26" s="31">
        <v>1421925.4953939999</v>
      </c>
      <c r="M26" s="32">
        <v>10.237834828908468</v>
      </c>
    </row>
    <row r="27" spans="1:13" s="28" customFormat="1" ht="14.25" customHeight="1" x14ac:dyDescent="0.2">
      <c r="A27" s="39" t="s">
        <v>68</v>
      </c>
      <c r="B27" s="31">
        <v>50252.787709999997</v>
      </c>
      <c r="C27" s="32">
        <v>-2.5110777258581836</v>
      </c>
      <c r="D27" s="31">
        <v>184218.40876699999</v>
      </c>
      <c r="E27" s="32">
        <v>-3.2304890440342544</v>
      </c>
      <c r="F27" s="31">
        <v>36235.46</v>
      </c>
      <c r="G27" s="33">
        <v>94.58834111810171</v>
      </c>
      <c r="H27" s="31">
        <v>131156.42869999999</v>
      </c>
      <c r="I27" s="32">
        <v>89.814799606736884</v>
      </c>
      <c r="J27" s="31">
        <v>86488.247709999996</v>
      </c>
      <c r="K27" s="32">
        <v>23.257455120412157</v>
      </c>
      <c r="L27" s="31">
        <v>315374.837467</v>
      </c>
      <c r="M27" s="32">
        <v>21.547989725558832</v>
      </c>
    </row>
    <row r="28" spans="1:13" s="28" customFormat="1" ht="14.25" customHeight="1" x14ac:dyDescent="0.2">
      <c r="A28" s="39" t="s">
        <v>69</v>
      </c>
      <c r="B28" s="31">
        <v>11797.275852000001</v>
      </c>
      <c r="C28" s="32">
        <v>-11.773487686209155</v>
      </c>
      <c r="D28" s="31">
        <v>47631.924704999998</v>
      </c>
      <c r="E28" s="32">
        <v>-12.307980777272197</v>
      </c>
      <c r="F28" s="31">
        <v>12715.58</v>
      </c>
      <c r="G28" s="33">
        <v>67.456700296562076</v>
      </c>
      <c r="H28" s="31">
        <v>43811.074410000001</v>
      </c>
      <c r="I28" s="32">
        <v>12.716751573663954</v>
      </c>
      <c r="J28" s="31">
        <v>24512.855852000001</v>
      </c>
      <c r="K28" s="32">
        <v>16.923142370099978</v>
      </c>
      <c r="L28" s="31">
        <v>91442.999114999999</v>
      </c>
      <c r="M28" s="32">
        <v>-1.8700073817765233</v>
      </c>
    </row>
    <row r="29" spans="1:13" s="28" customFormat="1" ht="14.25" customHeight="1" x14ac:dyDescent="0.2">
      <c r="A29" s="39" t="s">
        <v>70</v>
      </c>
      <c r="B29" s="31">
        <v>47334.552273000001</v>
      </c>
      <c r="C29" s="32">
        <v>10.719310630140518</v>
      </c>
      <c r="D29" s="31">
        <v>193033.87187800001</v>
      </c>
      <c r="E29" s="32">
        <v>10.718882416622559</v>
      </c>
      <c r="F29" s="31">
        <v>77102.149999999994</v>
      </c>
      <c r="G29" s="33">
        <v>14.021478051324435</v>
      </c>
      <c r="H29" s="31">
        <v>205915.54089999999</v>
      </c>
      <c r="I29" s="32">
        <v>6.846800987187633</v>
      </c>
      <c r="J29" s="31">
        <v>124436.702273</v>
      </c>
      <c r="K29" s="32">
        <v>12.742412450421996</v>
      </c>
      <c r="L29" s="31">
        <v>398949.412778</v>
      </c>
      <c r="M29" s="32">
        <v>8.6859283220824377</v>
      </c>
    </row>
    <row r="30" spans="1:13" s="28" customFormat="1" ht="14.25" customHeight="1" x14ac:dyDescent="0.2">
      <c r="A30" s="39" t="s">
        <v>71</v>
      </c>
      <c r="B30" s="31">
        <v>77592.086356999993</v>
      </c>
      <c r="C30" s="32">
        <v>3.4075688738760914</v>
      </c>
      <c r="D30" s="31">
        <v>304915.31650399999</v>
      </c>
      <c r="E30" s="32">
        <v>0.17750055584302615</v>
      </c>
      <c r="F30" s="31">
        <v>47641.22</v>
      </c>
      <c r="G30" s="33">
        <v>6.742627351851346</v>
      </c>
      <c r="H30" s="31">
        <v>165818.36979999999</v>
      </c>
      <c r="I30" s="32">
        <v>9.0877193672185879</v>
      </c>
      <c r="J30" s="31">
        <v>125233.30635699999</v>
      </c>
      <c r="K30" s="32">
        <v>4.6514354046200239</v>
      </c>
      <c r="L30" s="31">
        <v>470733.68630399997</v>
      </c>
      <c r="M30" s="32">
        <v>3.1451928025086775</v>
      </c>
    </row>
    <row r="31" spans="1:13" s="28" customFormat="1" ht="14.25" customHeight="1" x14ac:dyDescent="0.2">
      <c r="A31" s="39" t="s">
        <v>72</v>
      </c>
      <c r="B31" s="31">
        <v>22459.867120999999</v>
      </c>
      <c r="C31" s="32">
        <v>0.39042685260810983</v>
      </c>
      <c r="D31" s="31">
        <v>85312.903219999993</v>
      </c>
      <c r="E31" s="32">
        <v>-1.2418749969186313</v>
      </c>
      <c r="F31" s="31">
        <v>33935.25</v>
      </c>
      <c r="G31" s="33">
        <v>17.236579068803429</v>
      </c>
      <c r="H31" s="31">
        <v>118738.8039</v>
      </c>
      <c r="I31" s="32">
        <v>14.750906830495348</v>
      </c>
      <c r="J31" s="31">
        <v>56395.117121000003</v>
      </c>
      <c r="K31" s="32">
        <v>9.8924237754059572</v>
      </c>
      <c r="L31" s="31">
        <v>204051.70711999998</v>
      </c>
      <c r="M31" s="32">
        <v>7.4742783284782082</v>
      </c>
    </row>
    <row r="32" spans="1:13" s="28" customFormat="1" ht="14.25" customHeight="1" x14ac:dyDescent="0.2">
      <c r="A32" s="39" t="s">
        <v>73</v>
      </c>
      <c r="B32" s="31">
        <v>73196.218840000001</v>
      </c>
      <c r="C32" s="32">
        <v>11.566841772858941</v>
      </c>
      <c r="D32" s="31">
        <v>258306.74884399999</v>
      </c>
      <c r="E32" s="32">
        <v>6.8720188012121568</v>
      </c>
      <c r="F32" s="31">
        <v>68145.440000000002</v>
      </c>
      <c r="G32" s="33">
        <v>-7.7604798568130375</v>
      </c>
      <c r="H32" s="31">
        <v>236167.84160000001</v>
      </c>
      <c r="I32" s="32">
        <v>-0.66749404273959678</v>
      </c>
      <c r="J32" s="31">
        <v>141341.65883999999</v>
      </c>
      <c r="K32" s="32">
        <v>1.3301432869912266</v>
      </c>
      <c r="L32" s="31">
        <v>494474.59044399997</v>
      </c>
      <c r="M32" s="32">
        <v>3.1332602333106094</v>
      </c>
    </row>
    <row r="33" spans="1:13" s="28" customFormat="1" ht="14.25" customHeight="1" x14ac:dyDescent="0.2">
      <c r="A33" s="39" t="s">
        <v>74</v>
      </c>
      <c r="B33" s="31">
        <v>16354.1186</v>
      </c>
      <c r="C33" s="32">
        <v>-19.419801352773757</v>
      </c>
      <c r="D33" s="31">
        <v>68476.356599999999</v>
      </c>
      <c r="E33" s="32">
        <v>-8.9170191544771384</v>
      </c>
      <c r="F33" s="31">
        <v>9671.17</v>
      </c>
      <c r="G33" s="33">
        <v>-2.7526362360737351</v>
      </c>
      <c r="H33" s="31">
        <v>26424.870599999998</v>
      </c>
      <c r="I33" s="32">
        <v>9.5531880057124763</v>
      </c>
      <c r="J33" s="31">
        <v>26025.2886</v>
      </c>
      <c r="K33" s="32">
        <v>-13.938599805375423</v>
      </c>
      <c r="L33" s="31">
        <v>94901.227199999994</v>
      </c>
      <c r="M33" s="32">
        <v>-4.4305262873071616</v>
      </c>
    </row>
    <row r="34" spans="1:13" s="28" customFormat="1" ht="14.25" customHeight="1" x14ac:dyDescent="0.2">
      <c r="A34" s="39" t="s">
        <v>75</v>
      </c>
      <c r="B34" s="31">
        <v>85275.038430000001</v>
      </c>
      <c r="C34" s="32">
        <v>9.5203265511810553</v>
      </c>
      <c r="D34" s="31">
        <v>321734.40596100001</v>
      </c>
      <c r="E34" s="32">
        <v>12.971751712723972</v>
      </c>
      <c r="F34" s="31">
        <v>77503.490000000005</v>
      </c>
      <c r="G34" s="33">
        <v>33.108148989152767</v>
      </c>
      <c r="H34" s="31">
        <v>255011.19270000001</v>
      </c>
      <c r="I34" s="32">
        <v>49.973547679873803</v>
      </c>
      <c r="J34" s="31">
        <v>162778.52843000001</v>
      </c>
      <c r="K34" s="32">
        <v>19.612479918462562</v>
      </c>
      <c r="L34" s="31">
        <v>576745.59866100003</v>
      </c>
      <c r="M34" s="32">
        <v>26.804831928277657</v>
      </c>
    </row>
    <row r="35" spans="1:13" s="28" customFormat="1" ht="14.25" customHeight="1" x14ac:dyDescent="0.2">
      <c r="A35" s="39" t="s">
        <v>76</v>
      </c>
      <c r="B35" s="31">
        <v>35700.305146999999</v>
      </c>
      <c r="C35" s="32">
        <v>-17.326150220556201</v>
      </c>
      <c r="D35" s="31">
        <v>135026.801905</v>
      </c>
      <c r="E35" s="32">
        <v>-17.945938856486237</v>
      </c>
      <c r="F35" s="31">
        <v>29721.48</v>
      </c>
      <c r="G35" s="33">
        <v>8.8584639586639717</v>
      </c>
      <c r="H35" s="31">
        <v>110513.1992</v>
      </c>
      <c r="I35" s="32">
        <v>21.058394636691961</v>
      </c>
      <c r="J35" s="31">
        <v>65421.785147000002</v>
      </c>
      <c r="K35" s="32">
        <v>-7.1833490441776631</v>
      </c>
      <c r="L35" s="31">
        <v>245540.001105</v>
      </c>
      <c r="M35" s="32">
        <v>-4.0287695181083611</v>
      </c>
    </row>
    <row r="36" spans="1:13" s="28" customFormat="1" ht="14.25" customHeight="1" x14ac:dyDescent="0.2">
      <c r="A36" s="39" t="s">
        <v>77</v>
      </c>
      <c r="B36" s="31">
        <v>14766.928198</v>
      </c>
      <c r="C36" s="32">
        <v>5.4044124941331981</v>
      </c>
      <c r="D36" s="31">
        <v>52866.458833999997</v>
      </c>
      <c r="E36" s="32">
        <v>10.670633629954253</v>
      </c>
      <c r="F36" s="31">
        <v>8458.6</v>
      </c>
      <c r="G36" s="33">
        <v>40.845241624286366</v>
      </c>
      <c r="H36" s="31">
        <v>25037.308099999998</v>
      </c>
      <c r="I36" s="32">
        <v>14.477372349172951</v>
      </c>
      <c r="J36" s="31">
        <v>23225.528198</v>
      </c>
      <c r="K36" s="32">
        <v>16.038404555936374</v>
      </c>
      <c r="L36" s="31">
        <v>77903.766933999999</v>
      </c>
      <c r="M36" s="32">
        <v>11.86616601965723</v>
      </c>
    </row>
    <row r="37" spans="1:13" s="28" customFormat="1" ht="14.25" customHeight="1" x14ac:dyDescent="0.2">
      <c r="A37" s="39" t="s">
        <v>78</v>
      </c>
      <c r="B37" s="31">
        <v>18002.664328999999</v>
      </c>
      <c r="C37" s="32">
        <v>21.721974517476074</v>
      </c>
      <c r="D37" s="31">
        <v>58528.584529</v>
      </c>
      <c r="E37" s="32">
        <v>1.3783655358999922</v>
      </c>
      <c r="F37" s="31">
        <v>11893.69</v>
      </c>
      <c r="G37" s="33">
        <v>15.828799792745391</v>
      </c>
      <c r="H37" s="31">
        <v>39911.475100000003</v>
      </c>
      <c r="I37" s="32">
        <v>12.180239284845305</v>
      </c>
      <c r="J37" s="31">
        <v>29896.354329000002</v>
      </c>
      <c r="K37" s="32">
        <v>19.307084387148208</v>
      </c>
      <c r="L37" s="31">
        <v>98440.059628999996</v>
      </c>
      <c r="M37" s="32">
        <v>5.4969556569900373</v>
      </c>
    </row>
    <row r="38" spans="1:13" s="28" customFormat="1" ht="14.25" customHeight="1" x14ac:dyDescent="0.2">
      <c r="A38" s="39" t="s">
        <v>79</v>
      </c>
      <c r="B38" s="31">
        <v>46312.066800000001</v>
      </c>
      <c r="C38" s="32">
        <v>12.406122170516653</v>
      </c>
      <c r="D38" s="31">
        <v>186130.89869999999</v>
      </c>
      <c r="E38" s="32">
        <v>11.057766971980879</v>
      </c>
      <c r="F38" s="31">
        <v>27819.22</v>
      </c>
      <c r="G38" s="33">
        <v>-9.6624193889029701</v>
      </c>
      <c r="H38" s="31">
        <v>97231.860700000005</v>
      </c>
      <c r="I38" s="32">
        <v>-4.3765456714292633E-2</v>
      </c>
      <c r="J38" s="31">
        <v>74131.286800000002</v>
      </c>
      <c r="K38" s="32">
        <v>2.966700556749053</v>
      </c>
      <c r="L38" s="31">
        <v>283362.75939999998</v>
      </c>
      <c r="M38" s="32">
        <v>6.980732030548638</v>
      </c>
    </row>
    <row r="39" spans="1:13" s="28" customFormat="1" ht="14.25" customHeight="1" x14ac:dyDescent="0.2">
      <c r="A39" s="39" t="s">
        <v>94</v>
      </c>
      <c r="B39" s="31">
        <v>1970929.9474239999</v>
      </c>
      <c r="C39" s="32">
        <v>5.2650104186000561</v>
      </c>
      <c r="D39" s="31">
        <v>7195807.5149600003</v>
      </c>
      <c r="E39" s="32">
        <v>2.7067530472609631</v>
      </c>
      <c r="F39" s="31">
        <v>2199589.06</v>
      </c>
      <c r="G39" s="33">
        <v>12.674310057011686</v>
      </c>
      <c r="H39" s="31">
        <v>7392216.4279100001</v>
      </c>
      <c r="I39" s="32">
        <v>16.539238083817608</v>
      </c>
      <c r="J39" s="34">
        <v>4170519.0074239997</v>
      </c>
      <c r="K39" s="32">
        <v>9.0469737585404868</v>
      </c>
      <c r="L39" s="31">
        <v>14588023.94287</v>
      </c>
      <c r="M39" s="32">
        <v>9.2794682387107361</v>
      </c>
    </row>
    <row r="40" spans="1:13" ht="18.95" customHeight="1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</sheetData>
  <mergeCells count="19">
    <mergeCell ref="A40:M40"/>
    <mergeCell ref="J5:K5"/>
    <mergeCell ref="L5:M5"/>
    <mergeCell ref="B6:B7"/>
    <mergeCell ref="D6:D7"/>
    <mergeCell ref="F6:F7"/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</mergeCells>
  <phoneticPr fontId="3" type="noConversion"/>
  <pageMargins left="0.70866141732283472" right="0.70866141732283472" top="0.6692913385826772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4月销售情况表</vt:lpstr>
      <vt:lpstr>4月各类型彩票销售情况表</vt:lpstr>
      <vt:lpstr>4月各地区销售情况表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2018-05-23T06:25:26Z</dcterms:modified>
</cp:coreProperties>
</file>